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Portfolio 1C - May 15" sheetId="1" r:id="rId1"/>
    <sheet name="Portfolio 2A - May 15" sheetId="2" r:id="rId2"/>
    <sheet name="Portfolio 2B - May 15" sheetId="3" r:id="rId3"/>
    <sheet name="Portfolio 2C - May 15" sheetId="4" r:id="rId4"/>
    <sheet name="Portfolio 3B - May 15" sheetId="5" r:id="rId5"/>
    <sheet name="Portfolio 1C - May 31" sheetId="6" r:id="rId6"/>
    <sheet name="Portfolio 2A - May 31" sheetId="7" r:id="rId7"/>
    <sheet name="Portfolio 2B - May 31" sheetId="8" r:id="rId8"/>
    <sheet name="Portfolio 2C - May 31" sheetId="9" r:id="rId9"/>
    <sheet name="Portfolio 3B - May 31" sheetId="10" r:id="rId10"/>
    <sheet name="DashBoard - Schemes AUM" sheetId="11" r:id="rId11"/>
    <sheet name="DashBoard-Investment Objective" sheetId="12" r:id="rId12"/>
    <sheet name="DashBoard-Portfolio" sheetId="13" r:id="rId13"/>
    <sheet name="DashBoard - Portfolio Sch 2" sheetId="14" r:id="rId14"/>
    <sheet name="DashBoard-Scheme Performance" sheetId="15" r:id="rId15"/>
    <sheet name="DashBoard-Expense Ratio" sheetId="16" r:id="rId16"/>
    <sheet name="Transaction Report" sheetId="17" r:id="rId17"/>
    <sheet name="Anex A1 Frmt for AUM disclosure" sheetId="18" r:id="rId18"/>
    <sheet name="Anex A2 Frmt AUM stateUT wise " sheetId="19" r:id="rId19"/>
    <sheet name="Annexure B Frmt vote cast by MF" sheetId="20" r:id="rId20"/>
    <sheet name="UploadComplaintsPartA" sheetId="21" r:id="rId21"/>
    <sheet name="UploadComplaintsPartB" sheetId="22" r:id="rId22"/>
    <sheet name="UploadComplaintsPartC" sheetId="23" r:id="rId23"/>
    <sheet name="UploadComplaintsPartD" sheetId="24" r:id="rId24"/>
    <sheet name="XDO_METADATA" sheetId="25" state="hidden" r:id="rId25"/>
  </sheets>
  <definedNames>
    <definedName name="XDO_?FULL_NAME?">'Portfolio 1C - May 15'!#REF!</definedName>
    <definedName name="XDO_?FULL_NAME?1?">'Portfolio 2A - May 15'!#REF!</definedName>
    <definedName name="XDO_?FULL_NAME?2?">'Portfolio 2B - May 15'!#REF!</definedName>
    <definedName name="XDO_?FULL_NAME?3?">'Portfolio 2C - May 15'!#REF!</definedName>
    <definedName name="XDO_?FULL_NAME?4?">'Portfolio 3B - May 15'!#REF!</definedName>
    <definedName name="XDO_?INSTRUMENT_1?">'Portfolio 1C - May 15'!#REF!</definedName>
    <definedName name="XDO_?INSTRUMENT_1?1?">'Portfolio 2A - May 15'!#REF!</definedName>
    <definedName name="XDO_?INSTRUMENT_1?2?">'Portfolio 2B - May 15'!#REF!</definedName>
    <definedName name="XDO_?INSTRUMENT_1?3?">'Portfolio 2C - May 15'!#REF!</definedName>
    <definedName name="XDO_?INSTRUMENT_1?4?">'Portfolio 3B - May 15'!#REF!</definedName>
    <definedName name="XDO_?INSTRUMENT_2?">'Portfolio 1C - May 15'!#REF!</definedName>
    <definedName name="XDO_?INSTRUMENT_2?1?">'Portfolio 2A - May 15'!#REF!</definedName>
    <definedName name="XDO_?INSTRUMENT_2?2?">'Portfolio 2B - May 15'!#REF!</definedName>
    <definedName name="XDO_?INSTRUMENT_2?3?">'Portfolio 2C - May 15'!#REF!</definedName>
    <definedName name="XDO_?INSTRUMENT_2?4?">'Portfolio 3B - May 15'!#REF!</definedName>
    <definedName name="XDO_?INSTRUMENT_CP1?">'Portfolio 1C - May 15'!#REF!</definedName>
    <definedName name="XDO_?INSTRUMENT_CP1?1?">'Portfolio 2A - May 15'!#REF!</definedName>
    <definedName name="XDO_?INSTRUMENT_CP2?">'Portfolio 1C - May 15'!#REF!</definedName>
    <definedName name="XDO_?ISIN_1?">'Portfolio 1C - May 15'!#REF!</definedName>
    <definedName name="XDO_?ISIN_1?1?">'Portfolio 2A - May 15'!#REF!</definedName>
    <definedName name="XDO_?ISIN_1?2?">'Portfolio 2B - May 15'!#REF!</definedName>
    <definedName name="XDO_?ISIN_1?3?">'Portfolio 2C - May 15'!#REF!</definedName>
    <definedName name="XDO_?ISIN_1?4?">'Portfolio 3B - May 15'!#REF!</definedName>
    <definedName name="XDO_?ISIN_2?">'Portfolio 1C - May 15'!#REF!</definedName>
    <definedName name="XDO_?ISIN_2?1?">'Portfolio 2A - May 15'!#REF!</definedName>
    <definedName name="XDO_?ISIN_2?2?">'Portfolio 2B - May 15'!#REF!</definedName>
    <definedName name="XDO_?ISIN_2?3?">'Portfolio 2C - May 15'!#REF!</definedName>
    <definedName name="XDO_?ISIN_2?4?">'Portfolio 3B - May 15'!#REF!</definedName>
    <definedName name="XDO_?ISIN_CP1?">'Portfolio 1C - May 15'!#REF!</definedName>
    <definedName name="XDO_?ISIN_CP1?1?">'Portfolio 2A - May 15'!#REF!</definedName>
    <definedName name="XDO_?ISIN_CP2?">'Portfolio 1C - May 15'!#REF!</definedName>
    <definedName name="XDO_?MARKET_VALUE_1?">'Portfolio 1C - May 15'!#REF!</definedName>
    <definedName name="XDO_?MARKET_VALUE_1?1?">'Portfolio 2A - May 15'!#REF!</definedName>
    <definedName name="XDO_?MARKET_VALUE_1?2?">'Portfolio 2B - May 15'!#REF!</definedName>
    <definedName name="XDO_?MARKET_VALUE_1?3?">'Portfolio 2C - May 15'!#REF!</definedName>
    <definedName name="XDO_?MARKET_VALUE_1?4?">'Portfolio 3B - May 15'!#REF!</definedName>
    <definedName name="XDO_?MARKET_VALUE_2?">'Portfolio 1C - May 15'!#REF!</definedName>
    <definedName name="XDO_?MARKET_VALUE_2?1?">'Portfolio 2A - May 15'!#REF!</definedName>
    <definedName name="XDO_?MARKET_VALUE_2?2?">'Portfolio 2B - May 15'!#REF!</definedName>
    <definedName name="XDO_?MARKET_VALUE_2?3?">'Portfolio 2C - May 15'!#REF!</definedName>
    <definedName name="XDO_?MARKET_VALUE_2?4?">'Portfolio 3B - May 15'!#REF!</definedName>
    <definedName name="XDO_?MARKET_VALUE_3?">'Portfolio 1C - May 15'!#REF!</definedName>
    <definedName name="XDO_?MARKET_VALUE_3?1?">'Portfolio 2A - May 15'!#REF!</definedName>
    <definedName name="XDO_?MARKET_VALUE_3?2?">'Portfolio 2B - May 15'!#REF!</definedName>
    <definedName name="XDO_?MARKET_VALUE_3?3?">'Portfolio 2C - May 15'!#REF!</definedName>
    <definedName name="XDO_?MARKET_VALUE_3?4?">'Portfolio 3B - May 15'!#REF!</definedName>
    <definedName name="XDO_?MARKET_VALUE_CP1?">'Portfolio 1C - May 15'!#REF!</definedName>
    <definedName name="XDO_?MARKET_VALUE_CP1?1?">'Portfolio 2A - May 15'!#REF!</definedName>
    <definedName name="XDO_?MARKET_VALUE_CP2?">'Portfolio 1C - May 15'!#REF!</definedName>
    <definedName name="XDO_?PER_ASSETS_1?">'Portfolio 1C - May 15'!#REF!</definedName>
    <definedName name="XDO_?PER_ASSETS_1?1?">'Portfolio 2A - May 15'!#REF!</definedName>
    <definedName name="XDO_?PER_ASSETS_1?2?">'Portfolio 2B - May 15'!#REF!</definedName>
    <definedName name="XDO_?PER_ASSETS_1?3?">'Portfolio 2C - May 15'!#REF!</definedName>
    <definedName name="XDO_?PER_ASSETS_1?4?">'Portfolio 3B - May 15'!#REF!</definedName>
    <definedName name="XDO_?PER_ASSETS_2?">'Portfolio 1C - May 15'!#REF!</definedName>
    <definedName name="XDO_?PER_ASSETS_2?1?">'Portfolio 2A - May 15'!#REF!</definedName>
    <definedName name="XDO_?PER_ASSETS_2?2?">'Portfolio 2B - May 15'!#REF!</definedName>
    <definedName name="XDO_?PER_ASSETS_2?3?">'Portfolio 2C - May 15'!#REF!</definedName>
    <definedName name="XDO_?PER_ASSETS_2?4?">'Portfolio 3B - May 15'!#REF!</definedName>
    <definedName name="XDO_?PER_ASSETS_3?">'Portfolio 1C - May 15'!#REF!</definedName>
    <definedName name="XDO_?PER_ASSETS_3?1?">'Portfolio 2A - May 15'!#REF!</definedName>
    <definedName name="XDO_?PER_ASSETS_3?2?">'Portfolio 2B - May 15'!#REF!</definedName>
    <definedName name="XDO_?PER_ASSETS_3?3?">'Portfolio 2C - May 15'!#REF!</definedName>
    <definedName name="XDO_?PER_ASSETS_3?4?">'Portfolio 3B - May 15'!#REF!</definedName>
    <definedName name="XDO_?PER_ASSETS_CP1?">'Portfolio 1C - May 15'!#REF!</definedName>
    <definedName name="XDO_?PER_ASSETS_CP1?1?">'Portfolio 2A - May 15'!#REF!</definedName>
    <definedName name="XDO_?PER_ASSETS_CP2?">'Portfolio 1C - May 15'!#REF!</definedName>
    <definedName name="XDO_?QUANTITE_1?">'Portfolio 1C - May 15'!#REF!</definedName>
    <definedName name="XDO_?QUANTITE_1?1?">'Portfolio 2A - May 15'!#REF!</definedName>
    <definedName name="XDO_?QUANTITE_1?2?">'Portfolio 2B - May 15'!#REF!</definedName>
    <definedName name="XDO_?QUANTITE_1?3?">'Portfolio 2C - May 15'!#REF!</definedName>
    <definedName name="XDO_?QUANTITE_1?4?">'Portfolio 3B - May 15'!#REF!</definedName>
    <definedName name="XDO_?QUANTITE_2?">'Portfolio 1C - May 15'!#REF!</definedName>
    <definedName name="XDO_?QUANTITE_2?1?">'Portfolio 2A - May 15'!#REF!</definedName>
    <definedName name="XDO_?QUANTITE_2?2?">'Portfolio 2B - May 15'!#REF!</definedName>
    <definedName name="XDO_?QUANTITE_2?3?">'Portfolio 2C - May 15'!#REF!</definedName>
    <definedName name="XDO_?QUANTITE_2?4?">'Portfolio 3B - May 15'!#REF!</definedName>
    <definedName name="XDO_?QUANTITE_3?">'Portfolio 1C - May 15'!#REF!</definedName>
    <definedName name="XDO_?QUANTITE_3?1?">'Portfolio 2A - May 15'!#REF!</definedName>
    <definedName name="XDO_?QUANTITE_3?2?">'Portfolio 2B - May 15'!#REF!</definedName>
    <definedName name="XDO_?QUANTITE_3?3?">'Portfolio 2C - May 15'!#REF!</definedName>
    <definedName name="XDO_?QUANTITE_3?4?">'Portfolio 3B - May 15'!#REF!</definedName>
    <definedName name="XDO_?QUANTITE_CP1?">'Portfolio 1C - May 15'!#REF!</definedName>
    <definedName name="XDO_?QUANTITE_CP1?1?">'Portfolio 2A - May 15'!#REF!</definedName>
    <definedName name="XDO_?QUANTITE_CP2?">'Portfolio 1C - May 15'!#REF!</definedName>
    <definedName name="XDO_?RATING_1?">'Portfolio 1C - May 15'!#REF!</definedName>
    <definedName name="XDO_?RATING_1?1?">'Portfolio 2A - May 15'!#REF!</definedName>
    <definedName name="XDO_?RATING_1?2?">'Portfolio 2B - May 15'!#REF!</definedName>
    <definedName name="XDO_?RATING_1?3?">'Portfolio 2C - May 15'!#REF!</definedName>
    <definedName name="XDO_?RATING_1?4?">'Portfolio 3B - May 15'!#REF!</definedName>
    <definedName name="XDO_?RATING_2?">'Portfolio 1C - May 15'!#REF!</definedName>
    <definedName name="XDO_?RATING_2?1?">'Portfolio 2A - May 15'!#REF!</definedName>
    <definedName name="XDO_?RATING_2?2?">'Portfolio 2B - May 15'!#REF!</definedName>
    <definedName name="XDO_?RATING_2?3?">'Portfolio 2C - May 15'!#REF!</definedName>
    <definedName name="XDO_?RATING_2?4?">'Portfolio 3B - May 15'!#REF!</definedName>
    <definedName name="XDO_?RATING_CP1?">'Portfolio 1C - May 15'!#REF!</definedName>
    <definedName name="XDO_?RATING_CP1?1?">'Portfolio 2A - May 15'!#REF!</definedName>
    <definedName name="XDO_?RATING_CP2?">'Portfolio 1C - May 15'!#REF!</definedName>
    <definedName name="XDO_?REMARK?">'Portfolio 1C - May 15'!#REF!</definedName>
    <definedName name="XDO_?SR_NO_1?">'Portfolio 1C - May 15'!#REF!</definedName>
    <definedName name="XDO_?SR_NO_1?1?">'Portfolio 2A - May 15'!#REF!</definedName>
    <definedName name="XDO_?SR_NO_1?2?">'Portfolio 2B - May 15'!#REF!</definedName>
    <definedName name="XDO_?SR_NO_1?3?">'Portfolio 2C - May 15'!#REF!</definedName>
    <definedName name="XDO_?SR_NO_1?4?">'Portfolio 3B - May 15'!#REF!</definedName>
    <definedName name="XDO_?SR_NO_2?">'Portfolio 1C - May 15'!#REF!</definedName>
    <definedName name="XDO_?SR_NO_2?1?">'Portfolio 2A - May 15'!#REF!</definedName>
    <definedName name="XDO_?SR_NO_2?2?">'Portfolio 2B - May 15'!#REF!</definedName>
    <definedName name="XDO_?SR_NO_2?3?">'Portfolio 2C - May 15'!#REF!</definedName>
    <definedName name="XDO_?SR_NO_2?4?">'Portfolio 3B - May 15'!#REF!</definedName>
    <definedName name="XDO_?SR_NO_CP1?">'Portfolio 1C - May 15'!#REF!</definedName>
    <definedName name="XDO_?SR_NO_CP1?1?">'Portfolio 2A - May 15'!#REF!</definedName>
    <definedName name="XDO_?SR_NO_CP2?">'Portfolio 1C - May 15'!#REF!</definedName>
    <definedName name="XDO_?ST_LEFT_MARKET_VAL?">'Portfolio 1C - May 15'!#REF!</definedName>
    <definedName name="XDO_?ST_LEFT_MARKET_VAL?1?">'Portfolio 2A - May 15'!#REF!</definedName>
    <definedName name="XDO_?ST_LEFT_MARKET_VAL?2?">'Portfolio 2B - May 15'!#REF!</definedName>
    <definedName name="XDO_?ST_LEFT_MARKET_VAL?3?">'Portfolio 2C - May 15'!#REF!</definedName>
    <definedName name="XDO_?ST_LEFT_MARKET_VAL?4?">'Portfolio 3B - May 15'!#REF!</definedName>
    <definedName name="XDO_?ST_LEFT_MARKET_VAL_1?">'Portfolio 1C - May 15'!#REF!</definedName>
    <definedName name="XDO_?ST_LEFT_MARKET_VAL_1?1?">'Portfolio 2A - May 15'!#REF!</definedName>
    <definedName name="XDO_?ST_LEFT_MARKET_VAL_1?2?">'Portfolio 2B - May 15'!#REF!</definedName>
    <definedName name="XDO_?ST_LEFT_MARKET_VAL_1?3?">'Portfolio 2C - May 15'!#REF!</definedName>
    <definedName name="XDO_?ST_LEFT_MARKET_VAL_1?4?">'Portfolio 3B - May 15'!#REF!</definedName>
    <definedName name="XDO_?ST_LEFT_PER_ASSETS?">'Portfolio 1C - May 15'!#REF!</definedName>
    <definedName name="XDO_?ST_LEFT_PER_ASSETS?1?">'Portfolio 2A - May 15'!#REF!</definedName>
    <definedName name="XDO_?ST_LEFT_PER_ASSETS?2?">'Portfolio 2B - May 15'!#REF!</definedName>
    <definedName name="XDO_?ST_LEFT_PER_ASSETS?3?">'Portfolio 2C - May 15'!#REF!</definedName>
    <definedName name="XDO_?ST_LEFT_PER_ASSETS?4?">'Portfolio 3B - May 15'!#REF!</definedName>
    <definedName name="XDO_?ST_LEFT_PER_ASSETS_1?">'Portfolio 1C - May 15'!#REF!</definedName>
    <definedName name="XDO_?ST_LEFT_PER_ASSETS_1?1?">'Portfolio 2A - May 15'!#REF!</definedName>
    <definedName name="XDO_?ST_LEFT_PER_ASSETS_1?2?">'Portfolio 2B - May 15'!#REF!</definedName>
    <definedName name="XDO_?ST_LEFT_PER_ASSETS_1?3?">'Portfolio 2C - May 15'!#REF!</definedName>
    <definedName name="XDO_?ST_LEFT_PER_ASSETS_1?4?">'Portfolio 3B - May 15'!#REF!</definedName>
    <definedName name="XDO_?ST_MARKET_VALUE_3?">'Portfolio 1C - May 15'!#REF!</definedName>
    <definedName name="XDO_?ST_MARKET_VALUE_3?1?">'Portfolio 2A - May 15'!#REF!</definedName>
    <definedName name="XDO_?ST_MARKET_VALUE_3?2?">'Portfolio 2B - May 15'!#REF!</definedName>
    <definedName name="XDO_?ST_MARKET_VALUE_3?3?">'Portfolio 2C - May 15'!#REF!</definedName>
    <definedName name="XDO_?ST_MARKET_VALUE_3?4?">'Portfolio 3B - May 15'!#REF!</definedName>
    <definedName name="XDO_?ST_MARKET_VALUE_4?">'Portfolio 1C - May 15'!#REF!</definedName>
    <definedName name="XDO_?ST_MARKET_VALUE_4?1?">'Portfolio 2A - May 15'!#REF!</definedName>
    <definedName name="XDO_?ST_MARKET_VALUE_4?2?">'Portfolio 2B - May 15'!#REF!</definedName>
    <definedName name="XDO_?ST_MARKET_VALUE_4?3?">'Portfolio 2C - May 15'!#REF!</definedName>
    <definedName name="XDO_?ST_MARKET_VALUE_4?4?">'Portfolio 3B - May 15'!#REF!</definedName>
    <definedName name="XDO_?ST_MARKET_VALUE_4?5?">'Portfolio 3B - May 31'!#REF!</definedName>
    <definedName name="XDO_?ST_PER_ASSETS_3?">'Portfolio 1C - May 15'!#REF!</definedName>
    <definedName name="XDO_?ST_PER_ASSETS_3?1?">'Portfolio 2A - May 15'!#REF!</definedName>
    <definedName name="XDO_?ST_PER_ASSETS_3?2?">'Portfolio 2B - May 15'!#REF!</definedName>
    <definedName name="XDO_?ST_PER_ASSETS_3?3?">'Portfolio 2C - May 15'!#REF!</definedName>
    <definedName name="XDO_?ST_PER_ASSETS_3?4?">'Portfolio 3B - May 15'!#REF!</definedName>
    <definedName name="XDO_?ST_TOTAL_MARKET_VALUE?">'Portfolio 1C - May 15'!#REF!</definedName>
    <definedName name="XDO_?ST_TOTAL_MARKET_VALUE?1?">'Portfolio 2A - May 15'!#REF!</definedName>
    <definedName name="XDO_?ST_TOTAL_MARKET_VALUE?2?">'Portfolio 2A - May 15'!#REF!</definedName>
    <definedName name="XDO_?ST_TOTAL_MARKET_VALUE?3?">'Portfolio 2B - May 15'!#REF!</definedName>
    <definedName name="XDO_?ST_TOTAL_MARKET_VALUE?4?">'Portfolio 2B - May 15'!#REF!</definedName>
    <definedName name="XDO_?ST_TOTAL_MARKET_VALUE?5?">'Portfolio 2C - May 15'!#REF!</definedName>
    <definedName name="XDO_?ST_TOTAL_MARKET_VALUE?6?">'Portfolio 2C - May 15'!#REF!</definedName>
    <definedName name="XDO_?ST_TOTAL_MARKET_VALUE?7?">'Portfolio 3B - May 15'!#REF!</definedName>
    <definedName name="XDO_?ST_TOTAL_MARKET_VALUE?8?">'Portfolio 3B - May 15'!#REF!</definedName>
    <definedName name="XDO_?ST_TOTAL_PER_ASSETS?">'Portfolio 1C - May 15'!#REF!</definedName>
    <definedName name="XDO_?ST_TOTAL_PER_ASSETS?1?">'Portfolio 2A - May 15'!#REF!</definedName>
    <definedName name="XDO_?ST_TOTAL_PER_ASSETS?2?">'Portfolio 2A - May 15'!#REF!</definedName>
    <definedName name="XDO_?ST_TOTAL_PER_ASSETS?3?">'Portfolio 2B - May 15'!#REF!</definedName>
    <definedName name="XDO_?ST_TOTAL_PER_ASSETS?4?">'Portfolio 2B - May 15'!#REF!</definedName>
    <definedName name="XDO_?ST_TOTAL_PER_ASSETS?5?">'Portfolio 2C - May 15'!#REF!</definedName>
    <definedName name="XDO_?ST_TOTAL_PER_ASSETS?6?">'Portfolio 2C - May 15'!#REF!</definedName>
    <definedName name="XDO_?ST_TOTAL_PER_ASSETS?7?">'Portfolio 3B - May 15'!#REF!</definedName>
    <definedName name="XDO_?ST_TOTAL_PER_ASSETS?8?">'Portfolio 3B - May 15'!#REF!</definedName>
    <definedName name="XDO_?TITLE_DATE?">'Portfolio 1C - May 15'!#REF!</definedName>
    <definedName name="XDO_?TITLE_DATE?1?">'Portfolio 2A - May 15'!#REF!</definedName>
    <definedName name="XDO_?TITLE_DATE?2?">'Portfolio 2B - May 15'!#REF!</definedName>
    <definedName name="XDO_?TITLE_DATE?3?">'Portfolio 2C - May 15'!#REF!</definedName>
    <definedName name="XDO_?TITLE_DATE?4?">'Portfolio 3B - May 15'!#REF!</definedName>
    <definedName name="XDO_?YTM_1?">'Portfolio 1C - May 15'!#REF!</definedName>
    <definedName name="XDO_?YTM_1?1?">'Portfolio 2A - May 15'!#REF!</definedName>
    <definedName name="XDO_?YTM_1?2?">'Portfolio 2B - May 15'!#REF!</definedName>
    <definedName name="XDO_?YTM_1?3?">'Portfolio 2C - May 15'!#REF!</definedName>
    <definedName name="XDO_?YTM_1?4?">'Portfolio 3B - May 15'!#REF!</definedName>
    <definedName name="XDO_?YTM_2?">'Portfolio 1C - May 15'!#REF!</definedName>
    <definedName name="XDO_?YTM_2?1?">'Portfolio 2A - May 15'!#REF!</definedName>
    <definedName name="XDO_?YTM_2?2?">'Portfolio 2B - May 15'!#REF!</definedName>
    <definedName name="XDO_?YTM_2?3?">'Portfolio 2C - May 15'!#REF!</definedName>
    <definedName name="XDO_?YTM_2?4?">'Portfolio 3B - May 15'!#REF!</definedName>
    <definedName name="XDO_?YTM_CP1?">'Portfolio 1C - May 15'!#REF!</definedName>
    <definedName name="XDO_?YTM_CP1?1?">'Portfolio 2A - May 15'!#REF!</definedName>
    <definedName name="XDO_?YTM_CP2?">'Portfolio 1C - May 15'!#REF!</definedName>
    <definedName name="XDO_GROUP_?G_1?">'Portfolio 1C - May 15'!#REF!</definedName>
    <definedName name="XDO_GROUP_?G_1?1?">'Portfolio 2A - May 15'!#REF!</definedName>
    <definedName name="XDO_GROUP_?G_1?2?">'Portfolio 2B - May 15'!#REF!</definedName>
    <definedName name="XDO_GROUP_?G_1?3?">'Portfolio 2C - May 15'!#REF!</definedName>
    <definedName name="XDO_GROUP_?G_1?4?">'Portfolio 3B - May 15'!#REF!</definedName>
    <definedName name="XDO_GROUP_?G_2?">'Portfolio 1C - May 15'!#REF!</definedName>
    <definedName name="XDO_GROUP_?G_2?1?">'Portfolio 2A - May 15'!#REF!</definedName>
    <definedName name="XDO_GROUP_?G_2?2?">'Portfolio 2B - May 15'!#REF!</definedName>
    <definedName name="XDO_GROUP_?G_2?3?">'Portfolio 2C - May 15'!#REF!</definedName>
    <definedName name="XDO_GROUP_?G_2?4?">'Portfolio 3B - May 15'!#REF!</definedName>
    <definedName name="XDO_GROUP_?G_4?">'Portfolio 1C - May 15'!#REF!</definedName>
    <definedName name="XDO_GROUP_?G_4?1?">'Portfolio 2A - May 15'!#REF!</definedName>
    <definedName name="XDO_GROUP_?G_4?2?">'Portfolio 2B - May 15'!#REF!</definedName>
    <definedName name="XDO_GROUP_?G_4?3?">'Portfolio 2C - May 15'!#REF!</definedName>
    <definedName name="XDO_GROUP_?G_4?4?">'Portfolio 3B - May 15'!#REF!</definedName>
    <definedName name="XDO_GROUP_?G_7?">'Portfolio 1C - May 15'!#REF!</definedName>
    <definedName name="XDO_GROUP_?G_7?1?">'Portfolio 2A - May 15'!#REF!</definedName>
    <definedName name="XDO_GROUP_?G_7?2?">'Portfolio 2B - May 15'!#REF!</definedName>
    <definedName name="XDO_GROUP_?G_7?3?">'Portfolio 2C - May 15'!#REF!</definedName>
    <definedName name="XDO_GROUP_?G_7?4?">'Portfolio 3B - May 15'!#REF!</definedName>
    <definedName name="XDO_GROUP_?G_8?">'Portfolio 1C - May 15'!#REF!</definedName>
    <definedName name="XDO_GROUP_?G_8?1?">'Portfolio 2A - May 15'!#REF!</definedName>
    <definedName name="XDO_GROUP_?G_8?2?">'Portfolio 2B - May 15'!#REF!</definedName>
    <definedName name="XDO_GROUP_?G_8?3?">'Portfolio 2C - May 15'!#REF!</definedName>
    <definedName name="XDO_GROUP_?G_8?4?">'Portfolio 3B - May 15'!#REF!</definedName>
    <definedName name="XDO_GROUP_?G_9?">'Portfolio 1C - May 15'!#REF!</definedName>
    <definedName name="XDO_GROUP_?G_9?1?">'Portfolio 2A - May 15'!#REF!</definedName>
    <definedName name="XDO_GROUP_?G_9?2?">'Portfolio 2B - May 15'!#REF!</definedName>
    <definedName name="XDO_GROUP_?G_9?3?">'Portfolio 2C - May 15'!#REF!</definedName>
    <definedName name="XDO_GROUP_?G_9?4?">'Portfolio 3B - May 15'!#REF!</definedName>
  </definedNames>
  <calcPr fullCalcOnLoad="1"/>
</workbook>
</file>

<file path=xl/sharedStrings.xml><?xml version="1.0" encoding="utf-8"?>
<sst xmlns="http://schemas.openxmlformats.org/spreadsheetml/2006/main" count="2625" uniqueCount="458">
  <si>
    <t>Sr. No.</t>
  </si>
  <si>
    <t>Name Of Instrument</t>
  </si>
  <si>
    <t>Rating/Industry</t>
  </si>
  <si>
    <t>ISIN</t>
  </si>
  <si>
    <t>Quantity</t>
  </si>
  <si>
    <t>Market Value (In Rs. lakh)</t>
  </si>
  <si>
    <t>% To Net Assets</t>
  </si>
  <si>
    <t>YTM</t>
  </si>
  <si>
    <t>Debt instrument - listed / Awaiting listing</t>
  </si>
  <si>
    <t>Inox Wind Limited</t>
  </si>
  <si>
    <t>CRISIL-AA</t>
  </si>
  <si>
    <t>INE066P07026</t>
  </si>
  <si>
    <t>9.75%</t>
  </si>
  <si>
    <t>Emami Frank Ross Limited</t>
  </si>
  <si>
    <t>IND-A-</t>
  </si>
  <si>
    <t>INE711X07070</t>
  </si>
  <si>
    <t>The Bombay Burmah Trading Corp. Ltd</t>
  </si>
  <si>
    <t>IND-AA</t>
  </si>
  <si>
    <t>INE066P07034</t>
  </si>
  <si>
    <t>Utkarsh Trading &amp; Holdings Ltd</t>
  </si>
  <si>
    <t>10.35%</t>
  </si>
  <si>
    <t>Shrem Infra Structure Private Limited</t>
  </si>
  <si>
    <t>ICRA-AA / IND-AA</t>
  </si>
  <si>
    <t>14.25%</t>
  </si>
  <si>
    <t>Bhilangana Hydro Power Limited</t>
  </si>
  <si>
    <t>CARE-A+</t>
  </si>
  <si>
    <t>INE453I07195</t>
  </si>
  <si>
    <t>8.99%</t>
  </si>
  <si>
    <t>Debt Instrument-Privately Placed-Unlisted</t>
  </si>
  <si>
    <t>DBL Infratech Private Ltd</t>
  </si>
  <si>
    <t>INE0KRJ07011</t>
  </si>
  <si>
    <t>Resco Global Wind Services Pvt Ltd</t>
  </si>
  <si>
    <t>INE0CJZ08019</t>
  </si>
  <si>
    <t>10.25%</t>
  </si>
  <si>
    <t>Clean Max Enviro Energy Solution Pvt Ltd</t>
  </si>
  <si>
    <t>INE647U07031</t>
  </si>
  <si>
    <t>12.50%</t>
  </si>
  <si>
    <t>INE391V07034</t>
  </si>
  <si>
    <t>8.39%</t>
  </si>
  <si>
    <t>Kanchanjunga Power Company Pvt Ltd</t>
  </si>
  <si>
    <t>CARE-A-</t>
  </si>
  <si>
    <t>INE117N07055</t>
  </si>
  <si>
    <t>AMRI Hospitals Limited</t>
  </si>
  <si>
    <t>CARE-BBB+</t>
  </si>
  <si>
    <t>INE437M07059</t>
  </si>
  <si>
    <t>10.80%</t>
  </si>
  <si>
    <t>INE453I07179</t>
  </si>
  <si>
    <t>Commercial Paper-Listed</t>
  </si>
  <si>
    <t>Total</t>
  </si>
  <si>
    <t>Tri Party Repo (TREPs)</t>
  </si>
  <si>
    <t>Cash &amp; Cash Equivalents</t>
  </si>
  <si>
    <t>Net Receivable/Payable</t>
  </si>
  <si>
    <t>Grand Total</t>
  </si>
  <si>
    <t>100.00%</t>
  </si>
  <si>
    <t>ICICI Securities Limited</t>
  </si>
  <si>
    <t>CRISIL-A1+ / ICRA-A1+</t>
  </si>
  <si>
    <t>INE763G14PE5</t>
  </si>
  <si>
    <t>8.20%</t>
  </si>
  <si>
    <t>Pilani Investment &amp; Industries Corp Ltd</t>
  </si>
  <si>
    <t>CARE-A1+ / CRISIL-A1+</t>
  </si>
  <si>
    <t>INE417C14496</t>
  </si>
  <si>
    <t>8.50%</t>
  </si>
  <si>
    <t>INE647U07023</t>
  </si>
  <si>
    <t>INE453I07203</t>
  </si>
  <si>
    <t>INE117N07089</t>
  </si>
  <si>
    <t>INE391V07026</t>
  </si>
  <si>
    <t>INE711X07062</t>
  </si>
  <si>
    <t>INE437M07083</t>
  </si>
  <si>
    <t>INE391V07042</t>
  </si>
  <si>
    <t>INE711X07096</t>
  </si>
  <si>
    <t>INE437M07075</t>
  </si>
  <si>
    <t>INE117N07097</t>
  </si>
  <si>
    <t>INE453I07211</t>
  </si>
  <si>
    <t>INE711X07054</t>
  </si>
  <si>
    <t>INE453I07229</t>
  </si>
  <si>
    <t>INE117N07105</t>
  </si>
  <si>
    <t>IND-A (CE)</t>
  </si>
  <si>
    <t>INE0KRJ07029</t>
  </si>
  <si>
    <t>INE711X07088</t>
  </si>
  <si>
    <t>INE117N07071</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</si>
  <si>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</si>
  <si>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</si>
  <si>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</si>
  <si>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</si>
  <si>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</si>
  <si>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</si>
  <si>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</si>
  <si>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</si>
  <si>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</si>
  <si>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</si>
  <si>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</si>
  <si>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</si>
  <si>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</si>
  <si>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</si>
  <si>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Note:</t>
  </si>
  <si>
    <t>IDF accounts for actual return received on investments across its schemes in calculating the NAV, as long as the investments are standard and continue to service their debt obligations</t>
  </si>
  <si>
    <t>The entire value of NCDs of IL&amp;FS Wind Energy Ltd (IWEL) has been provided for as on 30 September 2021 as the NCDs have fallen due.</t>
  </si>
  <si>
    <t>The sale proceeds received by IWEL from sale of its wind SPVs to Orix are currently lying in an escrow account and are pending distribution.</t>
  </si>
  <si>
    <t>In the interest of unit-holders, IDF filed a civil suit in the Hon’ble Supreme Court in December 2020 with respect to distribution of proceeds received by IWEL from sale of its wind SPVs to Orix. The case is yet to be heard by the Hon’ble Supreme Court and is currently sub-judice.</t>
  </si>
  <si>
    <t>IL&amp;FS Infrastructure Debt Fund - Series 2A</t>
  </si>
  <si>
    <t>IL&amp;FS Infrastructure Debt Fund - Series 1C</t>
  </si>
  <si>
    <t>IL&amp;FS Infrastructure Debt Fund - Series 2B</t>
  </si>
  <si>
    <t>IL&amp;FS Infrastructure Debt Fund - Series 2C</t>
  </si>
  <si>
    <t>IL&amp;FS Infrastructure Debt Fund - Series 3B</t>
  </si>
  <si>
    <t>Shrem Enterprises Pvt Ltd</t>
  </si>
  <si>
    <t>INE0P9W07013</t>
  </si>
  <si>
    <t>10.50%</t>
  </si>
  <si>
    <t>INE050A07071</t>
  </si>
  <si>
    <t>9.25%</t>
  </si>
  <si>
    <t>INE0CUZ07026</t>
  </si>
  <si>
    <t>INE0CUZ07018</t>
  </si>
  <si>
    <t>INE0CUZ07034</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</si>
  <si>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</si>
  <si>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</si>
  <si>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</si>
  <si>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</si>
  <si>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</si>
  <si>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</si>
  <si>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</si>
  <si>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</si>
  <si>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</si>
  <si>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</si>
  <si>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</si>
  <si>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</si>
  <si>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</si>
  <si>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</si>
  <si>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</si>
  <si>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</si>
  <si>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</si>
  <si>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</si>
  <si>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</si>
  <si>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</si>
  <si>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</si>
  <si>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</si>
  <si>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</si>
  <si>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</si>
  <si>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</si>
  <si>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</si>
  <si>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</si>
  <si>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</si>
  <si>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</si>
  <si>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</si>
  <si>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</si>
  <si>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</si>
  <si>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</si>
  <si>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</si>
  <si>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</si>
  <si>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</si>
  <si>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</si>
  <si>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</si>
  <si>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</si>
  <si>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</si>
  <si>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</si>
  <si>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</si>
  <si>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</si>
  <si>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</si>
  <si>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</si>
  <si>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</si>
  <si>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</si>
  <si>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</si>
  <si>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</si>
  <si>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</si>
  <si>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</si>
  <si>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</si>
  <si>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</si>
  <si>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</si>
  <si>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</si>
  <si>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</si>
  <si>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</si>
  <si>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</si>
  <si>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</si>
  <si>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</si>
  <si>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</si>
  <si>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</si>
  <si>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</si>
  <si>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</si>
  <si>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TOTAL</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</si>
  <si>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</si>
  <si>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</si>
  <si>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</si>
  <si>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</si>
  <si>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</si>
  <si>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</si>
  <si>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</si>
  <si>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</si>
  <si>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</si>
  <si>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</si>
  <si>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</si>
  <si>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</si>
  <si>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</si>
  <si>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F.Y.</t>
  </si>
  <si>
    <t xml:space="preserve">Total no. of resolutions </t>
  </si>
  <si>
    <t>Break-up of Vote decision</t>
  </si>
  <si>
    <t>For</t>
  </si>
  <si>
    <t>Against</t>
  </si>
  <si>
    <t>Abstained</t>
  </si>
  <si>
    <t xml:space="preserve">  </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</si>
  <si>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</si>
  <si>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</si>
  <si>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</si>
  <si>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</si>
  <si>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</si>
  <si>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</si>
  <si>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</si>
  <si>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</si>
  <si>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</si>
  <si>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</si>
  <si>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</si>
  <si>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</si>
  <si>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</si>
  <si>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</si>
  <si>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</si>
  <si>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</si>
  <si>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</si>
  <si>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</si>
  <si>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</si>
  <si>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</si>
  <si>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</si>
  <si>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</si>
  <si>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</si>
  <si>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</si>
  <si>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</si>
  <si>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</si>
  <si>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</si>
  <si>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</si>
  <si>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</si>
  <si>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</si>
  <si>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</si>
  <si>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</si>
  <si>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</si>
  <si>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</si>
  <si>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</si>
  <si>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</si>
  <si>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</si>
  <si>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</si>
  <si>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</si>
  <si>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</si>
  <si>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</si>
  <si>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</si>
  <si>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</si>
  <si>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</si>
  <si>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</si>
  <si>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</si>
  <si>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</si>
  <si>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</si>
  <si>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</si>
  <si>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</si>
  <si>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</si>
  <si>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</si>
  <si>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</si>
  <si>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</si>
  <si>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</si>
  <si>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</si>
  <si>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</si>
  <si>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</si>
  <si>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</si>
  <si>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</si>
  <si>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</si>
  <si>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</si>
  <si>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</si>
  <si>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</si>
  <si>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</si>
  <si>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</si>
  <si>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</si>
  <si>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</si>
  <si>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</si>
  <si>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</si>
  <si>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</si>
  <si>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</si>
  <si>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</si>
  <si>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</si>
  <si>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</si>
  <si>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</si>
  <si>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</si>
  <si>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</si>
  <si>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</si>
  <si>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</si>
  <si>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</si>
  <si>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</si>
  <si>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</si>
  <si>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</si>
  <si>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</si>
  <si>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</si>
  <si>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</si>
  <si>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</si>
  <si>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</si>
  <si>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</si>
  <si>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</si>
  <si>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</si>
  <si>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</si>
  <si>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</si>
  <si>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</si>
  <si>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</si>
  <si>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</si>
  <si>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</si>
  <si>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</si>
  <si>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</si>
  <si>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</si>
  <si>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</si>
  <si>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</si>
  <si>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IL&amp;FS IDF Series 1C</t>
  </si>
  <si>
    <t>Close ended</t>
  </si>
  <si>
    <t>6.2900                                             N</t>
  </si>
  <si>
    <t>IL&amp;FS IDF Series 2A</t>
  </si>
  <si>
    <t>IL&amp;FS IDF Series 2B</t>
  </si>
  <si>
    <t>IL&amp;FS IDF Series 2C</t>
  </si>
  <si>
    <t>IL&amp;FS IDF Series 3B</t>
  </si>
  <si>
    <t>Commercial Paper</t>
  </si>
  <si>
    <t>6.7600                                             N</t>
  </si>
  <si>
    <t>6.7500                                             N</t>
  </si>
  <si>
    <t>Name of Instrument</t>
  </si>
  <si>
    <t>Market value</t>
  </si>
  <si>
    <t>% to Net Assets</t>
  </si>
  <si>
    <t>(` In lakhs)</t>
  </si>
  <si>
    <t>Non Convertible Debentures-Listed</t>
  </si>
  <si>
    <t>Non Convertible Debentures-Privately placed (Unlisted)</t>
  </si>
  <si>
    <t>Triparty CBLO, Current Assets and Current Liabilities</t>
  </si>
  <si>
    <t>Undrawn Amount for Scheme 2A</t>
  </si>
  <si>
    <t>Undrawn Amount for Scheme 2B</t>
  </si>
  <si>
    <t>Undrawn Amount for Scheme 2C</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</si>
  <si>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</si>
  <si>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</si>
  <si>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</si>
  <si>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</si>
  <si>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</si>
  <si>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</si>
  <si>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</si>
  <si>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</si>
  <si>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</si>
  <si>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</si>
  <si>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</si>
  <si>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</si>
  <si>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Infrastructure Debt Fund - Series 1-C</t>
  </si>
  <si>
    <t>IL&amp;FS Infrastructure Debt Fund - Series  3-B</t>
  </si>
  <si>
    <t>10.99%</t>
  </si>
  <si>
    <t>11.74%</t>
  </si>
  <si>
    <t>02-05-2023</t>
  </si>
  <si>
    <t>6.3000                                             N</t>
  </si>
  <si>
    <t>6.2700                                             N</t>
  </si>
  <si>
    <t>The IL&amp;FS Financial Centre, 1st Floor, Plot C-22, G-Block, Bandra Kurla Complex, Bandra East, Mumbai-400051 (www.ilfsinfrafund.com)</t>
  </si>
  <si>
    <t>IL&amp;FS IDF Series 3A</t>
  </si>
  <si>
    <t>T15</t>
  </si>
  <si>
    <t>B15</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</si>
  <si>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</si>
  <si>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</si>
  <si>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</si>
  <si>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</si>
  <si>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</si>
  <si>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</si>
  <si>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</si>
  <si>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</si>
  <si>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</si>
  <si>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</si>
  <si>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</si>
  <si>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</si>
  <si>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</si>
  <si>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</si>
  <si>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</si>
  <si>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</si>
  <si>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</si>
  <si>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</si>
  <si>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</si>
  <si>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</si>
  <si>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</si>
  <si>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</si>
  <si>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</si>
  <si>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</si>
  <si>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</si>
  <si>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</si>
  <si>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</si>
  <si>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</si>
  <si>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</si>
  <si>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</si>
  <si>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</si>
  <si>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</si>
  <si>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</si>
  <si>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</si>
  <si>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</si>
  <si>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</si>
  <si>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</si>
  <si>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</si>
  <si>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</si>
  <si>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</si>
  <si>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</si>
  <si>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</si>
  <si>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</si>
  <si>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t>Details of Votes cast during the Financial year 2023-2024</t>
  </si>
  <si>
    <t>Summary of Votes cast during the F.Y. 2023-2024</t>
  </si>
  <si>
    <t>2023-24</t>
  </si>
  <si>
    <t>Portfolio as on 31-May-2023</t>
  </si>
  <si>
    <t>Ind AA/ CARE AA</t>
  </si>
  <si>
    <t>IL&amp;FS Infrastructure Debt Fund -Series 1C</t>
  </si>
  <si>
    <t>Portfolio as on 15-May-2023</t>
  </si>
  <si>
    <t>May-2023</t>
  </si>
  <si>
    <t>Portfolio as on   May 31 2023</t>
  </si>
  <si>
    <t>Portfolio as on  May 31 2023</t>
  </si>
  <si>
    <t>TREPS 01-June-2023 DEPO 10</t>
  </si>
  <si>
    <t>INCBLO010623</t>
  </si>
  <si>
    <t>01-06-2023</t>
  </si>
  <si>
    <t>31-05-2023</t>
  </si>
  <si>
    <t>6.2600                                             N</t>
  </si>
  <si>
    <t>6.2500                                             N</t>
  </si>
  <si>
    <t>TREPS 03-May-2023 DEPO 10</t>
  </si>
  <si>
    <t>INCBLO030523</t>
  </si>
  <si>
    <t>03-05-2023</t>
  </si>
  <si>
    <t>6.6500                                             N</t>
  </si>
  <si>
    <t>TREPS 04-May-2023 DEPO 10</t>
  </si>
  <si>
    <t>INCBLO040523</t>
  </si>
  <si>
    <t>04-05-2023</t>
  </si>
  <si>
    <t>TREPS 08-May-2023 DEPO 10</t>
  </si>
  <si>
    <t>INCBLO080523</t>
  </si>
  <si>
    <t>08-05-2023</t>
  </si>
  <si>
    <t>06-05-2023</t>
  </si>
  <si>
    <t>6.8100                                             N</t>
  </si>
  <si>
    <t>TREPS 15-May-2023 DEPO 10</t>
  </si>
  <si>
    <t>INCBLO150523</t>
  </si>
  <si>
    <t>15-05-2023</t>
  </si>
  <si>
    <t>TREPS 16-May-2023 DEPO 10</t>
  </si>
  <si>
    <t>INCBLO160523</t>
  </si>
  <si>
    <t>16-05-2023</t>
  </si>
  <si>
    <t>TREPS 17-May-2023 DEPO 10</t>
  </si>
  <si>
    <t>INCBLO170523</t>
  </si>
  <si>
    <t>17-05-2023</t>
  </si>
  <si>
    <t>TREPS 18-May-2023 DEPO 10</t>
  </si>
  <si>
    <t>INCBLO180523</t>
  </si>
  <si>
    <t>18-05-2023</t>
  </si>
  <si>
    <t>6.5100                                             N</t>
  </si>
  <si>
    <t>TREPS 19-May-2023 DEPO 10</t>
  </si>
  <si>
    <t>INCBLO190523</t>
  </si>
  <si>
    <t>19-05-2023</t>
  </si>
  <si>
    <t>TREPS 22-May-2023 DEPO 10</t>
  </si>
  <si>
    <t>INCBLO220523</t>
  </si>
  <si>
    <t>22-05-2023</t>
  </si>
  <si>
    <t>6.3100                                             N</t>
  </si>
  <si>
    <t>TREPS 23-May-2023 DEPO 10</t>
  </si>
  <si>
    <t>INCBLO230523</t>
  </si>
  <si>
    <t>23-05-2023</t>
  </si>
  <si>
    <t>6.3400                                             N</t>
  </si>
  <si>
    <t>TREPS 24-May-2023 DEPO 10</t>
  </si>
  <si>
    <t>INCBLO240523</t>
  </si>
  <si>
    <t>24-05-2023</t>
  </si>
  <si>
    <t>6.3200                                             N</t>
  </si>
  <si>
    <t>TREPS 25-May-2023 DEPO 10</t>
  </si>
  <si>
    <t>INCBLO250523</t>
  </si>
  <si>
    <t>25-05-2023</t>
  </si>
  <si>
    <t>TREPS 26-May-2023 DEPO 10</t>
  </si>
  <si>
    <t>INCBLO260523</t>
  </si>
  <si>
    <t>26-05-2023</t>
  </si>
  <si>
    <t>TREPS 29-May-2023 DEPO 10</t>
  </si>
  <si>
    <t>INCBLO290523</t>
  </si>
  <si>
    <t>29-05-2023</t>
  </si>
  <si>
    <t>TREPS 30-May-2023 DEPO 10</t>
  </si>
  <si>
    <t>INCBLO300523</t>
  </si>
  <si>
    <t>30-05-2023</t>
  </si>
  <si>
    <t>TREPS 31-May-2023 DEPO 10</t>
  </si>
  <si>
    <t>INCBLO310523</t>
  </si>
  <si>
    <t>Table showing State wise /Union Territory wise contribution to AAUM of category of schemes as on 31-May-2023</t>
  </si>
  <si>
    <t>IL&amp;FS Mutual Fund Infrastructure Debt Fund : Net Average Assets Under Management (AAUM) as on 31 May,2023 (All Figure in Rs. Crore)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</si>
</sst>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0"/>
    <numFmt numFmtId="189" formatCode="0.0000000"/>
    <numFmt numFmtId="190" formatCode="dd\-mm\-yyyy"/>
    <numFmt numFmtId="191" formatCode="0.000000"/>
    <numFmt numFmtId="192" formatCode="_(* #,##0_);_(* \(#,##0\);_(* &quot;-&quot;??_);_(@_)"/>
    <numFmt numFmtId="193" formatCode="_ * #,##0_)_£_ ;_ * \(#,##0\)_£_ ;_ * &quot;-&quot;??_)_£_ ;_ @_ "/>
    <numFmt numFmtId="194" formatCode="#,##0.000"/>
    <numFmt numFmtId="195" formatCode="#,##0.0000000_ ;\-#,##0.0000000\ "/>
    <numFmt numFmtId="196" formatCode="#,##0.000000000000_ ;\-#,##0.000000000000\ "/>
    <numFmt numFmtId="197" formatCode="#,##0.00_ ;\-#,##0.00\ "/>
    <numFmt numFmtId="198" formatCode="_(* #,##0.0000_);_(* \(#,##0.0000\);_(* &quot;-&quot;??_);_(@_)"/>
    <numFmt numFmtId="199" formatCode="#,##0.0000000000000_ ;\-#,##0.0000000000000\ "/>
    <numFmt numFmtId="200" formatCode="#,##0.0000"/>
    <numFmt numFmtId="201" formatCode="0.000"/>
  </numFmts>
  <fonts count="87">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u val="single"/>
      <sz val="11"/>
      <color indexed="8"/>
      <name val="Calibri"/>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9"/>
      <name val="Calibri"/>
      <family val="2"/>
    </font>
    <font>
      <b/>
      <sz val="10"/>
      <color indexed="8"/>
      <name val="Times New Roman"/>
      <family val="1"/>
    </font>
    <font>
      <sz val="10"/>
      <color indexed="8"/>
      <name val="Verdana"/>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8"/>
      <color indexed="8"/>
      <name val="Times New Roman"/>
      <family val="1"/>
    </font>
    <font>
      <b/>
      <u val="single"/>
      <sz val="12"/>
      <color indexed="8"/>
      <name val="Times New Roman"/>
      <family val="1"/>
    </font>
    <font>
      <sz val="10"/>
      <color indexed="8"/>
      <name val="Calibri"/>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63"/>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222222"/>
      <name val="Calibri"/>
      <family val="2"/>
    </font>
    <font>
      <sz val="11"/>
      <color rgb="FF000000"/>
      <name val="Arial"/>
      <family val="2"/>
    </font>
    <font>
      <sz val="10"/>
      <color theme="1"/>
      <name val="Times New Roman"/>
      <family val="1"/>
    </font>
    <font>
      <b/>
      <sz val="10"/>
      <color rgb="FF000000"/>
      <name val="Times New Roman"/>
      <family val="1"/>
    </font>
    <font>
      <sz val="10"/>
      <color theme="1"/>
      <name val="Arial"/>
      <family val="2"/>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color indexed="63"/>
      </left>
      <right>
        <color indexed="63"/>
      </right>
      <top>
        <color indexed="63"/>
      </top>
      <bottom style="thin">
        <color indexed="8"/>
      </bottom>
    </border>
    <border>
      <left/>
      <right/>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4" fillId="0" borderId="0">
      <alignment/>
      <protection/>
    </xf>
    <xf numFmtId="0" fontId="17" fillId="0" borderId="0">
      <alignment/>
      <protection/>
    </xf>
    <xf numFmtId="0" fontId="9" fillId="0" borderId="0" applyNumberFormat="0" applyFill="0" applyBorder="0" applyProtection="0">
      <alignment/>
    </xf>
    <xf numFmtId="0" fontId="0" fillId="0" borderId="0">
      <alignment/>
      <protection/>
    </xf>
    <xf numFmtId="0" fontId="4" fillId="0" borderId="0">
      <alignment/>
      <protection/>
    </xf>
    <xf numFmtId="0" fontId="1" fillId="31" borderId="7" applyNumberFormat="0" applyFont="0" applyAlignment="0" applyProtection="0"/>
    <xf numFmtId="0" fontId="76"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5">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4" applyFont="1" applyFill="1" applyBorder="1">
      <alignment/>
      <protection/>
    </xf>
    <xf numFmtId="15" fontId="3" fillId="32" borderId="10" xfId="64"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49" fontId="11" fillId="34" borderId="11" xfId="62" applyNumberFormat="1" applyFont="1" applyFill="1" applyBorder="1" applyAlignment="1" applyProtection="1">
      <alignment horizontal="right" wrapText="1"/>
      <protection/>
    </xf>
    <xf numFmtId="49" fontId="11" fillId="34" borderId="11" xfId="62" applyNumberFormat="1" applyFont="1" applyFill="1" applyBorder="1" applyAlignment="1" applyProtection="1">
      <alignment horizontal="left" wrapText="1"/>
      <protection/>
    </xf>
    <xf numFmtId="49" fontId="11" fillId="34" borderId="11" xfId="62" applyNumberFormat="1" applyFont="1" applyFill="1" applyBorder="1" applyAlignment="1" applyProtection="1">
      <alignment horizontal="center" wrapText="1"/>
      <protection/>
    </xf>
    <xf numFmtId="3" fontId="11" fillId="34" borderId="11" xfId="62" applyNumberFormat="1" applyFont="1" applyFill="1" applyBorder="1" applyAlignment="1" applyProtection="1">
      <alignment horizontal="right" wrapText="1"/>
      <protection/>
    </xf>
    <xf numFmtId="4" fontId="11" fillId="34" borderId="11" xfId="62"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2"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186" fontId="12" fillId="32" borderId="12" xfId="0" applyNumberFormat="1" applyFont="1" applyFill="1" applyBorder="1" applyAlignment="1">
      <alignment horizontal="right" wrapText="1"/>
    </xf>
    <xf numFmtId="49" fontId="10" fillId="36" borderId="11" xfId="62" applyNumberFormat="1" applyFont="1" applyFill="1" applyBorder="1" applyAlignment="1" applyProtection="1">
      <alignment horizontal="right" wrapText="1"/>
      <protection/>
    </xf>
    <xf numFmtId="49" fontId="10" fillId="36" borderId="11" xfId="62" applyNumberFormat="1" applyFont="1" applyFill="1" applyBorder="1" applyAlignment="1" applyProtection="1">
      <alignment horizontal="left" wrapText="1"/>
      <protection/>
    </xf>
    <xf numFmtId="49" fontId="10" fillId="36" borderId="11" xfId="62" applyNumberFormat="1" applyFont="1" applyFill="1" applyBorder="1" applyAlignment="1" applyProtection="1">
      <alignment horizontal="center" wrapText="1"/>
      <protection/>
    </xf>
    <xf numFmtId="4" fontId="10" fillId="36" borderId="11" xfId="62"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3" fontId="10" fillId="36" borderId="11" xfId="62" applyNumberFormat="1" applyFont="1" applyFill="1" applyBorder="1" applyAlignment="1" applyProtection="1">
      <alignment horizontal="center" wrapText="1"/>
      <protection/>
    </xf>
    <xf numFmtId="0" fontId="12" fillId="0" borderId="12" xfId="0" applyFont="1" applyFill="1" applyBorder="1" applyAlignment="1">
      <alignment horizontal="right"/>
    </xf>
    <xf numFmtId="0" fontId="12" fillId="0" borderId="12" xfId="0" applyFont="1" applyFill="1" applyBorder="1" applyAlignment="1">
      <alignment horizontal="left"/>
    </xf>
    <xf numFmtId="0" fontId="12" fillId="0" borderId="12" xfId="0" applyNumberFormat="1" applyFont="1" applyFill="1" applyBorder="1" applyAlignment="1">
      <alignment horizontal="left"/>
    </xf>
    <xf numFmtId="4" fontId="12" fillId="0" borderId="12" xfId="0" applyNumberFormat="1" applyFont="1" applyFill="1" applyBorder="1" applyAlignment="1">
      <alignment horizontal="right"/>
    </xf>
    <xf numFmtId="186" fontId="12" fillId="0" borderId="12" xfId="0" applyNumberFormat="1" applyFont="1" applyFill="1" applyBorder="1" applyAlignment="1">
      <alignment horizontal="right"/>
    </xf>
    <xf numFmtId="0" fontId="0" fillId="0" borderId="0" xfId="0" applyAlignment="1">
      <alignment/>
    </xf>
    <xf numFmtId="0" fontId="0" fillId="0" borderId="14" xfId="0" applyBorder="1" applyAlignment="1">
      <alignment vertical="top"/>
    </xf>
    <xf numFmtId="0" fontId="80" fillId="0" borderId="0" xfId="0" applyFont="1" applyAlignment="1">
      <alignment vertical="top"/>
    </xf>
    <xf numFmtId="0" fontId="80" fillId="0" borderId="0" xfId="0" applyFont="1" applyAlignment="1">
      <alignment/>
    </xf>
    <xf numFmtId="10" fontId="0" fillId="0" borderId="15" xfId="0" applyNumberFormat="1" applyFont="1" applyFill="1" applyBorder="1" applyAlignment="1">
      <alignment/>
    </xf>
    <xf numFmtId="0" fontId="16" fillId="0" borderId="0" xfId="0" applyFont="1" applyAlignment="1">
      <alignment/>
    </xf>
    <xf numFmtId="2" fontId="19" fillId="0" borderId="0" xfId="61" applyNumberFormat="1" applyFont="1">
      <alignment/>
      <protection/>
    </xf>
    <xf numFmtId="0" fontId="19" fillId="0" borderId="0" xfId="61" applyFont="1">
      <alignment/>
      <protection/>
    </xf>
    <xf numFmtId="2" fontId="21" fillId="0" borderId="0" xfId="61" applyNumberFormat="1" applyFont="1">
      <alignment/>
      <protection/>
    </xf>
    <xf numFmtId="0" fontId="21" fillId="0" borderId="0" xfId="61" applyFont="1">
      <alignment/>
      <protection/>
    </xf>
    <xf numFmtId="2" fontId="20" fillId="0" borderId="0" xfId="61" applyNumberFormat="1" applyFont="1">
      <alignment/>
      <protection/>
    </xf>
    <xf numFmtId="0" fontId="20" fillId="0" borderId="0" xfId="61" applyFont="1">
      <alignment/>
      <protection/>
    </xf>
    <xf numFmtId="0" fontId="22" fillId="0" borderId="16" xfId="61" applyNumberFormat="1" applyFont="1" applyFill="1" applyBorder="1" applyAlignment="1">
      <alignment horizontal="center" wrapText="1"/>
      <protection/>
    </xf>
    <xf numFmtId="0" fontId="22" fillId="0" borderId="10" xfId="61" applyNumberFormat="1" applyFont="1" applyFill="1" applyBorder="1" applyAlignment="1">
      <alignment horizontal="center" wrapText="1"/>
      <protection/>
    </xf>
    <xf numFmtId="0" fontId="22" fillId="0" borderId="17" xfId="61" applyNumberFormat="1" applyFont="1" applyFill="1" applyBorder="1" applyAlignment="1">
      <alignment horizontal="center" wrapText="1"/>
      <protection/>
    </xf>
    <xf numFmtId="2" fontId="22" fillId="0" borderId="0" xfId="61" applyNumberFormat="1" applyFont="1">
      <alignment/>
      <protection/>
    </xf>
    <xf numFmtId="2" fontId="22" fillId="0" borderId="0" xfId="61" applyNumberFormat="1" applyFont="1" applyAlignment="1">
      <alignment horizontal="center"/>
      <protection/>
    </xf>
    <xf numFmtId="0" fontId="22" fillId="0" borderId="0" xfId="61" applyFont="1" applyAlignment="1">
      <alignment horizontal="center"/>
      <protection/>
    </xf>
    <xf numFmtId="0" fontId="22" fillId="0" borderId="0" xfId="61" applyFont="1">
      <alignment/>
      <protection/>
    </xf>
    <xf numFmtId="0" fontId="23" fillId="0" borderId="18" xfId="0" applyFont="1" applyBorder="1" applyAlignment="1">
      <alignment/>
    </xf>
    <xf numFmtId="0" fontId="23" fillId="0" borderId="19" xfId="0" applyFont="1" applyBorder="1" applyAlignment="1">
      <alignment wrapText="1"/>
    </xf>
    <xf numFmtId="0" fontId="0" fillId="0" borderId="0" xfId="0" applyBorder="1" applyAlignment="1">
      <alignment/>
    </xf>
    <xf numFmtId="0" fontId="0" fillId="0" borderId="19" xfId="0" applyFont="1" applyBorder="1" applyAlignment="1">
      <alignment wrapText="1"/>
    </xf>
    <xf numFmtId="0" fontId="0" fillId="0" borderId="19" xfId="0" applyBorder="1" applyAlignment="1">
      <alignment horizontal="right" wrapText="1"/>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wrapText="1"/>
    </xf>
    <xf numFmtId="1" fontId="0" fillId="0" borderId="10" xfId="0" applyNumberFormat="1" applyBorder="1" applyAlignment="1">
      <alignment/>
    </xf>
    <xf numFmtId="0" fontId="23" fillId="0" borderId="19" xfId="0" applyFont="1" applyBorder="1" applyAlignment="1">
      <alignment horizontal="right" wrapText="1"/>
    </xf>
    <xf numFmtId="0" fontId="24" fillId="0" borderId="19" xfId="0" applyFont="1" applyBorder="1" applyAlignment="1">
      <alignment wrapText="1"/>
    </xf>
    <xf numFmtId="0" fontId="23" fillId="0" borderId="0" xfId="0" applyFont="1" applyBorder="1" applyAlignment="1">
      <alignment/>
    </xf>
    <xf numFmtId="0" fontId="23" fillId="0" borderId="16" xfId="0" applyFont="1" applyBorder="1" applyAlignment="1">
      <alignment/>
    </xf>
    <xf numFmtId="0" fontId="23" fillId="0" borderId="10" xfId="0" applyFont="1" applyBorder="1" applyAlignment="1">
      <alignment/>
    </xf>
    <xf numFmtId="0" fontId="23" fillId="0" borderId="17" xfId="0" applyFont="1" applyBorder="1" applyAlignment="1">
      <alignment/>
    </xf>
    <xf numFmtId="0" fontId="23" fillId="0" borderId="19" xfId="0" applyFont="1" applyBorder="1" applyAlignment="1">
      <alignment horizontal="center" wrapText="1"/>
    </xf>
    <xf numFmtId="0" fontId="23" fillId="0" borderId="20" xfId="0" applyFont="1" applyBorder="1" applyAlignment="1">
      <alignment horizontal="right"/>
    </xf>
    <xf numFmtId="0" fontId="0" fillId="0" borderId="10" xfId="0" applyBorder="1" applyAlignment="1">
      <alignment horizontal="center"/>
    </xf>
    <xf numFmtId="188" fontId="0" fillId="0" borderId="18" xfId="0" applyNumberFormat="1" applyBorder="1" applyAlignment="1">
      <alignment/>
    </xf>
    <xf numFmtId="2" fontId="22" fillId="0" borderId="20" xfId="61" applyNumberFormat="1" applyFont="1" applyFill="1" applyBorder="1">
      <alignment/>
      <protection/>
    </xf>
    <xf numFmtId="0" fontId="0" fillId="0" borderId="14" xfId="0" applyBorder="1" applyAlignment="1">
      <alignment/>
    </xf>
    <xf numFmtId="0" fontId="0" fillId="0" borderId="20" xfId="0" applyBorder="1" applyAlignment="1">
      <alignment/>
    </xf>
    <xf numFmtId="0" fontId="23" fillId="0" borderId="21" xfId="0" applyFont="1" applyBorder="1" applyAlignment="1">
      <alignment/>
    </xf>
    <xf numFmtId="0" fontId="23" fillId="0" borderId="0" xfId="0" applyFont="1" applyBorder="1" applyAlignment="1">
      <alignment horizontal="right" wrapText="1"/>
    </xf>
    <xf numFmtId="0" fontId="23" fillId="0" borderId="0" xfId="0" applyFont="1" applyFill="1" applyBorder="1" applyAlignment="1">
      <alignment/>
    </xf>
    <xf numFmtId="0" fontId="25" fillId="0" borderId="0" xfId="0" applyFont="1" applyAlignment="1">
      <alignment horizontal="left" indent="6"/>
    </xf>
    <xf numFmtId="0" fontId="81" fillId="0" borderId="22" xfId="0" applyFont="1" applyBorder="1" applyAlignment="1">
      <alignment horizontal="center" vertical="top" wrapText="1"/>
    </xf>
    <xf numFmtId="0" fontId="81" fillId="0" borderId="23" xfId="0" applyFont="1" applyBorder="1" applyAlignment="1">
      <alignment horizontal="center" vertical="top" wrapText="1"/>
    </xf>
    <xf numFmtId="0" fontId="25" fillId="0" borderId="0" xfId="0" applyFont="1" applyAlignment="1">
      <alignment/>
    </xf>
    <xf numFmtId="0" fontId="27" fillId="0" borderId="24" xfId="0" applyFont="1" applyBorder="1" applyAlignment="1">
      <alignment vertical="top" wrapText="1"/>
    </xf>
    <xf numFmtId="0" fontId="27" fillId="0" borderId="25" xfId="0" applyFont="1" applyBorder="1" applyAlignment="1">
      <alignment horizontal="center" vertical="top" wrapText="1"/>
    </xf>
    <xf numFmtId="0" fontId="28" fillId="0" borderId="0" xfId="0" applyFont="1" applyAlignment="1">
      <alignment/>
    </xf>
    <xf numFmtId="0" fontId="0" fillId="0" borderId="26" xfId="0" applyBorder="1" applyAlignment="1">
      <alignment horizontal="center" vertical="top" wrapText="1"/>
    </xf>
    <xf numFmtId="0" fontId="0" fillId="0" borderId="26" xfId="0" applyBorder="1" applyAlignment="1">
      <alignment horizontal="left" vertical="top" wrapText="1"/>
    </xf>
    <xf numFmtId="17" fontId="0" fillId="0" borderId="26"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27" xfId="0" applyBorder="1" applyAlignment="1">
      <alignment horizontal="center" vertical="top" wrapText="1"/>
    </xf>
    <xf numFmtId="0" fontId="0" fillId="0" borderId="0" xfId="0" applyFont="1" applyFill="1" applyBorder="1" applyAlignment="1">
      <alignment horizontal="left" vertical="top"/>
    </xf>
    <xf numFmtId="0" fontId="82" fillId="0" borderId="0" xfId="0" applyFont="1" applyFill="1" applyBorder="1" applyAlignment="1">
      <alignment horizontal="left" vertical="top"/>
    </xf>
    <xf numFmtId="0" fontId="30" fillId="37" borderId="10" xfId="62" applyFont="1" applyFill="1" applyBorder="1" applyAlignment="1">
      <alignment horizontal="center" vertical="center" wrapText="1"/>
    </xf>
    <xf numFmtId="0" fontId="83" fillId="37" borderId="10" xfId="62" applyFont="1" applyFill="1" applyBorder="1" applyAlignment="1">
      <alignment horizontal="center" vertical="top" wrapText="1"/>
    </xf>
    <xf numFmtId="0" fontId="83" fillId="37" borderId="10" xfId="62" applyFont="1" applyFill="1" applyBorder="1" applyAlignment="1">
      <alignment horizontal="center" vertical="center" wrapText="1"/>
    </xf>
    <xf numFmtId="190" fontId="0" fillId="0" borderId="10" xfId="0" applyNumberFormat="1" applyBorder="1" applyAlignment="1">
      <alignment/>
    </xf>
    <xf numFmtId="191" fontId="0" fillId="0" borderId="10" xfId="0" applyNumberFormat="1" applyBorder="1" applyAlignment="1">
      <alignment/>
    </xf>
    <xf numFmtId="4" fontId="0" fillId="0" borderId="10" xfId="0" applyNumberFormat="1" applyBorder="1" applyAlignment="1">
      <alignment/>
    </xf>
    <xf numFmtId="188" fontId="0" fillId="0" borderId="10" xfId="0" applyNumberFormat="1" applyBorder="1" applyAlignment="1">
      <alignment/>
    </xf>
    <xf numFmtId="22" fontId="0" fillId="0" borderId="0" xfId="0" applyNumberFormat="1" applyAlignment="1">
      <alignment/>
    </xf>
    <xf numFmtId="183" fontId="32" fillId="0" borderId="0" xfId="0" applyNumberFormat="1" applyFont="1" applyAlignment="1">
      <alignment/>
    </xf>
    <xf numFmtId="177" fontId="0" fillId="0" borderId="0" xfId="0" applyNumberFormat="1" applyAlignment="1">
      <alignment/>
    </xf>
    <xf numFmtId="0" fontId="7" fillId="0" borderId="28" xfId="0" applyFont="1" applyBorder="1" applyAlignment="1">
      <alignment horizontal="center"/>
    </xf>
    <xf numFmtId="17" fontId="7" fillId="0" borderId="29" xfId="0" applyNumberFormat="1" applyFont="1" applyBorder="1" applyAlignment="1">
      <alignment horizontal="center"/>
    </xf>
    <xf numFmtId="0" fontId="0" fillId="0" borderId="30" xfId="0" applyBorder="1" applyAlignment="1">
      <alignment/>
    </xf>
    <xf numFmtId="192" fontId="1" fillId="0" borderId="31" xfId="42" applyNumberFormat="1" applyFont="1" applyBorder="1" applyAlignment="1">
      <alignment/>
    </xf>
    <xf numFmtId="0" fontId="33" fillId="0" borderId="0" xfId="61" applyFont="1" applyFill="1" applyBorder="1" applyAlignment="1">
      <alignment horizontal="center" vertical="top" wrapText="1"/>
      <protection/>
    </xf>
    <xf numFmtId="193" fontId="34" fillId="0" borderId="0" xfId="45" applyNumberFormat="1" applyFont="1" applyFill="1" applyBorder="1" applyAlignment="1">
      <alignment horizontal="center" vertical="top" wrapText="1"/>
    </xf>
    <xf numFmtId="39" fontId="35" fillId="38" borderId="10" xfId="45" applyNumberFormat="1" applyFont="1" applyFill="1" applyBorder="1" applyAlignment="1">
      <alignment horizontal="center" vertical="top" wrapText="1"/>
    </xf>
    <xf numFmtId="0" fontId="36" fillId="0" borderId="10" xfId="61" applyFont="1" applyFill="1" applyBorder="1">
      <alignment/>
      <protection/>
    </xf>
    <xf numFmtId="192" fontId="36" fillId="0" borderId="10" xfId="45" applyNumberFormat="1" applyFont="1" applyFill="1" applyBorder="1" applyAlignment="1">
      <alignment/>
    </xf>
    <xf numFmtId="39" fontId="36" fillId="0" borderId="10" xfId="61" applyNumberFormat="1" applyFont="1" applyFill="1" applyBorder="1">
      <alignment/>
      <protection/>
    </xf>
    <xf numFmtId="10" fontId="36" fillId="0" borderId="10" xfId="61" applyNumberFormat="1" applyFont="1" applyFill="1" applyBorder="1">
      <alignment/>
      <protection/>
    </xf>
    <xf numFmtId="0" fontId="36" fillId="0" borderId="10" xfId="61" applyFont="1" applyFill="1" applyBorder="1" applyAlignment="1">
      <alignment/>
      <protection/>
    </xf>
    <xf numFmtId="0" fontId="37" fillId="0" borderId="10" xfId="0" applyFont="1" applyBorder="1" applyAlignment="1">
      <alignment/>
    </xf>
    <xf numFmtId="4" fontId="37" fillId="0" borderId="10" xfId="0" applyNumberFormat="1" applyFont="1" applyBorder="1" applyAlignment="1">
      <alignment/>
    </xf>
    <xf numFmtId="10" fontId="37" fillId="0" borderId="10" xfId="0" applyNumberFormat="1" applyFont="1" applyBorder="1" applyAlignment="1">
      <alignment/>
    </xf>
    <xf numFmtId="0" fontId="36" fillId="0" borderId="10" xfId="61" applyFont="1" applyBorder="1">
      <alignment/>
      <protection/>
    </xf>
    <xf numFmtId="0" fontId="38" fillId="35" borderId="10" xfId="61" applyFont="1" applyFill="1" applyBorder="1">
      <alignment/>
      <protection/>
    </xf>
    <xf numFmtId="39" fontId="38" fillId="35" borderId="10" xfId="61" applyNumberFormat="1" applyFont="1" applyFill="1" applyBorder="1">
      <alignment/>
      <protection/>
    </xf>
    <xf numFmtId="10" fontId="38" fillId="35" borderId="10" xfId="61" applyNumberFormat="1" applyFont="1" applyFill="1" applyBorder="1">
      <alignment/>
      <protection/>
    </xf>
    <xf numFmtId="171" fontId="36" fillId="0" borderId="10" xfId="45" applyFont="1" applyFill="1" applyBorder="1" applyAlignment="1">
      <alignment/>
    </xf>
    <xf numFmtId="10" fontId="38" fillId="35" borderId="10" xfId="61" applyNumberFormat="1" applyFont="1" applyFill="1" applyBorder="1" applyAlignment="1">
      <alignment horizontal="right"/>
      <protection/>
    </xf>
    <xf numFmtId="4" fontId="39" fillId="0" borderId="10" xfId="62" applyNumberFormat="1" applyFont="1" applyFill="1" applyBorder="1">
      <alignment/>
    </xf>
    <xf numFmtId="192" fontId="39" fillId="0" borderId="10" xfId="42" applyNumberFormat="1" applyFont="1" applyFill="1" applyBorder="1" applyAlignment="1">
      <alignment/>
    </xf>
    <xf numFmtId="0" fontId="31" fillId="0" borderId="10" xfId="0" applyFont="1" applyBorder="1" applyAlignment="1">
      <alignment vertical="top" wrapText="1"/>
    </xf>
    <xf numFmtId="0" fontId="0" fillId="0" borderId="0" xfId="0" applyAlignment="1">
      <alignment vertical="top"/>
    </xf>
    <xf numFmtId="0" fontId="41" fillId="0" borderId="0" xfId="0" applyFont="1" applyAlignment="1">
      <alignment vertical="top"/>
    </xf>
    <xf numFmtId="0" fontId="29" fillId="0" borderId="0" xfId="0" applyFont="1" applyAlignment="1">
      <alignment vertical="top"/>
    </xf>
    <xf numFmtId="0" fontId="42" fillId="0" borderId="0" xfId="0" applyFont="1" applyAlignment="1">
      <alignment vertical="top"/>
    </xf>
    <xf numFmtId="17" fontId="0" fillId="0" borderId="0" xfId="0" applyNumberFormat="1" applyAlignment="1">
      <alignment/>
    </xf>
    <xf numFmtId="10" fontId="12" fillId="0" borderId="12" xfId="68" applyNumberFormat="1" applyFont="1" applyFill="1" applyBorder="1" applyAlignment="1">
      <alignment horizontal="right" wrapText="1"/>
    </xf>
    <xf numFmtId="10" fontId="1" fillId="0" borderId="10" xfId="68" applyNumberFormat="1" applyFont="1" applyBorder="1" applyAlignment="1">
      <alignment/>
    </xf>
    <xf numFmtId="2" fontId="0" fillId="0" borderId="10" xfId="0" applyNumberFormat="1" applyBorder="1" applyAlignment="1">
      <alignment/>
    </xf>
    <xf numFmtId="2" fontId="22" fillId="0" borderId="10" xfId="61" applyNumberFormat="1" applyFont="1" applyFill="1" applyBorder="1" applyAlignment="1">
      <alignment horizontal="center" vertical="top" wrapText="1"/>
      <protection/>
    </xf>
    <xf numFmtId="0" fontId="43" fillId="0" borderId="10" xfId="60" applyFont="1" applyBorder="1" applyAlignment="1">
      <alignment horizontal="center"/>
      <protection/>
    </xf>
    <xf numFmtId="0" fontId="43" fillId="0" borderId="10" xfId="60" applyFont="1" applyBorder="1" applyAlignment="1">
      <alignment horizontal="left"/>
      <protection/>
    </xf>
    <xf numFmtId="0" fontId="43" fillId="0" borderId="10" xfId="60" applyFont="1" applyBorder="1">
      <alignment/>
      <protection/>
    </xf>
    <xf numFmtId="2" fontId="84" fillId="0" borderId="10" xfId="0" applyNumberFormat="1" applyFont="1" applyBorder="1" applyAlignment="1">
      <alignment/>
    </xf>
    <xf numFmtId="0" fontId="84" fillId="0" borderId="10" xfId="0" applyFont="1" applyBorder="1" applyAlignment="1">
      <alignment/>
    </xf>
    <xf numFmtId="0" fontId="84" fillId="0" borderId="0" xfId="0" applyFont="1" applyAlignment="1">
      <alignment/>
    </xf>
    <xf numFmtId="0" fontId="84" fillId="0" borderId="10" xfId="0" applyFont="1" applyFill="1" applyBorder="1" applyAlignment="1">
      <alignment/>
    </xf>
    <xf numFmtId="188" fontId="0" fillId="0" borderId="0" xfId="0" applyNumberFormat="1" applyAlignment="1">
      <alignment/>
    </xf>
    <xf numFmtId="0" fontId="6" fillId="35" borderId="0" xfId="0" applyFont="1" applyFill="1" applyBorder="1" applyAlignment="1">
      <alignment horizontal="center" wrapText="1"/>
    </xf>
    <xf numFmtId="0" fontId="0" fillId="0" borderId="32" xfId="0" applyFont="1" applyBorder="1" applyAlignment="1">
      <alignment horizontal="center" vertical="center"/>
    </xf>
    <xf numFmtId="0" fontId="0" fillId="0" borderId="33" xfId="0" applyBorder="1" applyAlignment="1">
      <alignment horizontal="left" vertical="top" wrapText="1"/>
    </xf>
    <xf numFmtId="0" fontId="0" fillId="0" borderId="20" xfId="0" applyBorder="1" applyAlignment="1">
      <alignment horizontal="left" vertical="top" wrapText="1"/>
    </xf>
    <xf numFmtId="0" fontId="80" fillId="0" borderId="0" xfId="0" applyFont="1" applyAlignment="1">
      <alignment horizontal="left" wrapText="1"/>
    </xf>
    <xf numFmtId="0" fontId="35" fillId="39" borderId="34" xfId="61" applyFont="1" applyFill="1" applyBorder="1" applyAlignment="1">
      <alignment horizontal="center" vertical="top" wrapText="1"/>
      <protection/>
    </xf>
    <xf numFmtId="0" fontId="35" fillId="39" borderId="35" xfId="61" applyFont="1" applyFill="1" applyBorder="1" applyAlignment="1">
      <alignment horizontal="center" vertical="top" wrapText="1"/>
      <protection/>
    </xf>
    <xf numFmtId="0" fontId="35" fillId="39" borderId="36" xfId="61" applyFont="1" applyFill="1" applyBorder="1" applyAlignment="1">
      <alignment horizontal="center" vertical="top" wrapText="1"/>
      <protection/>
    </xf>
    <xf numFmtId="0" fontId="35" fillId="38" borderId="37" xfId="61" applyFont="1" applyFill="1" applyBorder="1" applyAlignment="1">
      <alignment horizontal="center" vertical="top" wrapText="1"/>
      <protection/>
    </xf>
    <xf numFmtId="0" fontId="35" fillId="38" borderId="38" xfId="61" applyFont="1" applyFill="1" applyBorder="1" applyAlignment="1">
      <alignment horizontal="center" vertical="top" wrapText="1"/>
      <protection/>
    </xf>
    <xf numFmtId="193" fontId="35" fillId="38" borderId="37" xfId="45" applyNumberFormat="1" applyFont="1" applyFill="1" applyBorder="1" applyAlignment="1">
      <alignment horizontal="center" vertical="top" wrapText="1"/>
    </xf>
    <xf numFmtId="193" fontId="35" fillId="38" borderId="38" xfId="45" applyNumberFormat="1" applyFont="1" applyFill="1" applyBorder="1" applyAlignment="1">
      <alignment horizontal="center" vertical="top" wrapText="1"/>
    </xf>
    <xf numFmtId="10" fontId="35" fillId="38" borderId="37" xfId="69" applyNumberFormat="1" applyFont="1" applyFill="1" applyBorder="1" applyAlignment="1">
      <alignment horizontal="center" vertical="top" wrapText="1"/>
    </xf>
    <xf numFmtId="10" fontId="35" fillId="38" borderId="38" xfId="69" applyNumberFormat="1" applyFont="1" applyFill="1" applyBorder="1" applyAlignment="1">
      <alignment horizontal="center" vertical="top" wrapText="1"/>
    </xf>
    <xf numFmtId="0" fontId="33" fillId="0" borderId="0" xfId="61" applyFont="1" applyFill="1" applyBorder="1" applyAlignment="1">
      <alignment horizontal="center" vertical="top" wrapText="1"/>
      <protection/>
    </xf>
    <xf numFmtId="193" fontId="34" fillId="40" borderId="0" xfId="45" applyNumberFormat="1" applyFont="1" applyFill="1" applyBorder="1" applyAlignment="1">
      <alignment horizontal="center" vertical="top" wrapText="1"/>
    </xf>
    <xf numFmtId="0" fontId="31" fillId="0" borderId="0" xfId="0" applyFont="1" applyFill="1" applyBorder="1" applyAlignment="1">
      <alignment horizontal="left" vertical="top" wrapText="1"/>
    </xf>
    <xf numFmtId="0" fontId="29" fillId="0" borderId="0" xfId="0" applyFont="1" applyBorder="1" applyAlignment="1">
      <alignment horizontal="left" vertical="top" wrapText="1"/>
    </xf>
    <xf numFmtId="0" fontId="0" fillId="0" borderId="0" xfId="0" applyAlignment="1">
      <alignment horizontal="left" wrapText="1"/>
    </xf>
    <xf numFmtId="49" fontId="85" fillId="0" borderId="39" xfId="60" applyNumberFormat="1" applyFont="1" applyFill="1" applyBorder="1" applyAlignment="1">
      <alignment horizontal="center" vertical="center" wrapText="1"/>
      <protection/>
    </xf>
    <xf numFmtId="49" fontId="85" fillId="0" borderId="18" xfId="60" applyNumberFormat="1" applyFont="1" applyFill="1" applyBorder="1" applyAlignment="1">
      <alignment horizontal="center" vertical="center" wrapText="1"/>
      <protection/>
    </xf>
    <xf numFmtId="49" fontId="85" fillId="0" borderId="40" xfId="60" applyNumberFormat="1" applyFont="1" applyFill="1" applyBorder="1" applyAlignment="1">
      <alignment horizontal="center" vertical="center" wrapText="1"/>
      <protection/>
    </xf>
    <xf numFmtId="49" fontId="85" fillId="0" borderId="19" xfId="60" applyNumberFormat="1" applyFont="1" applyFill="1" applyBorder="1" applyAlignment="1">
      <alignment horizontal="center" vertical="center" wrapText="1"/>
      <protection/>
    </xf>
    <xf numFmtId="2" fontId="18" fillId="0" borderId="41" xfId="61" applyNumberFormat="1" applyFont="1" applyFill="1" applyBorder="1" applyAlignment="1">
      <alignment horizontal="center" vertical="top" wrapText="1"/>
      <protection/>
    </xf>
    <xf numFmtId="2" fontId="18" fillId="0" borderId="42" xfId="61" applyNumberFormat="1" applyFont="1" applyFill="1" applyBorder="1" applyAlignment="1">
      <alignment horizontal="center" vertical="top" wrapText="1"/>
      <protection/>
    </xf>
    <xf numFmtId="2" fontId="18" fillId="0" borderId="43" xfId="61" applyNumberFormat="1" applyFont="1" applyFill="1" applyBorder="1" applyAlignment="1">
      <alignment horizontal="center" vertical="top" wrapText="1"/>
      <protection/>
    </xf>
    <xf numFmtId="2" fontId="20" fillId="0" borderId="41" xfId="61" applyNumberFormat="1" applyFont="1" applyFill="1" applyBorder="1" applyAlignment="1">
      <alignment horizontal="center" vertical="top" wrapText="1"/>
      <protection/>
    </xf>
    <xf numFmtId="2" fontId="20" fillId="0" borderId="42" xfId="61" applyNumberFormat="1" applyFont="1" applyFill="1" applyBorder="1" applyAlignment="1">
      <alignment horizontal="center" vertical="top" wrapText="1"/>
      <protection/>
    </xf>
    <xf numFmtId="2" fontId="20" fillId="0" borderId="43" xfId="61" applyNumberFormat="1" applyFont="1" applyFill="1" applyBorder="1" applyAlignment="1">
      <alignment horizontal="center" vertical="top" wrapText="1"/>
      <protection/>
    </xf>
    <xf numFmtId="3" fontId="20" fillId="0" borderId="44" xfId="61" applyNumberFormat="1" applyFont="1" applyFill="1" applyBorder="1" applyAlignment="1">
      <alignment horizontal="center" vertical="center" wrapText="1"/>
      <protection/>
    </xf>
    <xf numFmtId="3" fontId="20" fillId="0" borderId="45" xfId="61" applyNumberFormat="1" applyFont="1" applyFill="1" applyBorder="1" applyAlignment="1">
      <alignment horizontal="center" vertical="center" wrapText="1"/>
      <protection/>
    </xf>
    <xf numFmtId="3" fontId="20" fillId="0" borderId="46" xfId="61" applyNumberFormat="1" applyFont="1" applyFill="1" applyBorder="1" applyAlignment="1">
      <alignment horizontal="center" vertical="center" wrapText="1"/>
      <protection/>
    </xf>
    <xf numFmtId="2" fontId="20" fillId="0" borderId="41" xfId="61" applyNumberFormat="1" applyFont="1" applyFill="1" applyBorder="1" applyAlignment="1">
      <alignment horizontal="center"/>
      <protection/>
    </xf>
    <xf numFmtId="2" fontId="20" fillId="0" borderId="42" xfId="61" applyNumberFormat="1" applyFont="1" applyFill="1" applyBorder="1" applyAlignment="1">
      <alignment horizontal="center"/>
      <protection/>
    </xf>
    <xf numFmtId="2" fontId="20" fillId="0" borderId="43" xfId="61" applyNumberFormat="1" applyFont="1" applyFill="1" applyBorder="1" applyAlignment="1">
      <alignment horizontal="center"/>
      <protection/>
    </xf>
    <xf numFmtId="2" fontId="20" fillId="0" borderId="47" xfId="61" applyNumberFormat="1" applyFont="1" applyFill="1" applyBorder="1" applyAlignment="1">
      <alignment horizontal="center" vertical="top" wrapText="1"/>
      <protection/>
    </xf>
    <xf numFmtId="2" fontId="20" fillId="0" borderId="48" xfId="61" applyNumberFormat="1" applyFont="1" applyFill="1" applyBorder="1" applyAlignment="1">
      <alignment horizontal="center" vertical="top" wrapText="1"/>
      <protection/>
    </xf>
    <xf numFmtId="2" fontId="20" fillId="0" borderId="40" xfId="61" applyNumberFormat="1" applyFont="1" applyFill="1" applyBorder="1" applyAlignment="1">
      <alignment horizontal="center" vertical="top" wrapText="1"/>
      <protection/>
    </xf>
    <xf numFmtId="2" fontId="20" fillId="0" borderId="30" xfId="61" applyNumberFormat="1" applyFont="1" applyFill="1" applyBorder="1" applyAlignment="1">
      <alignment horizontal="center" vertical="top" wrapText="1"/>
      <protection/>
    </xf>
    <xf numFmtId="2" fontId="20" fillId="0" borderId="49" xfId="61" applyNumberFormat="1" applyFont="1" applyFill="1" applyBorder="1" applyAlignment="1">
      <alignment horizontal="center" vertical="top" wrapText="1"/>
      <protection/>
    </xf>
    <xf numFmtId="2" fontId="20" fillId="0" borderId="31" xfId="61" applyNumberFormat="1" applyFont="1" applyFill="1" applyBorder="1" applyAlignment="1">
      <alignment horizontal="center" vertical="top" wrapText="1"/>
      <protection/>
    </xf>
    <xf numFmtId="0" fontId="0" fillId="0" borderId="50" xfId="0" applyBorder="1" applyAlignment="1">
      <alignment horizontal="center"/>
    </xf>
    <xf numFmtId="0" fontId="0" fillId="0" borderId="33" xfId="0" applyBorder="1" applyAlignment="1">
      <alignment horizontal="center"/>
    </xf>
    <xf numFmtId="0" fontId="0" fillId="0" borderId="19" xfId="0" applyBorder="1" applyAlignment="1">
      <alignment horizontal="center"/>
    </xf>
    <xf numFmtId="0" fontId="23" fillId="0" borderId="50" xfId="0" applyFont="1" applyBorder="1" applyAlignment="1">
      <alignment horizontal="center"/>
    </xf>
    <xf numFmtId="0" fontId="23" fillId="0" borderId="33" xfId="0" applyFont="1" applyBorder="1" applyAlignment="1">
      <alignment horizontal="center"/>
    </xf>
    <xf numFmtId="0" fontId="23" fillId="0" borderId="19" xfId="0" applyFont="1"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23" fillId="0" borderId="14" xfId="0" applyFont="1" applyBorder="1" applyAlignment="1">
      <alignment horizontal="center"/>
    </xf>
    <xf numFmtId="0" fontId="23" fillId="0" borderId="20" xfId="0" applyFont="1" applyBorder="1" applyAlignment="1">
      <alignment horizontal="center"/>
    </xf>
    <xf numFmtId="0" fontId="86" fillId="0" borderId="51" xfId="0" applyFont="1" applyBorder="1" applyAlignment="1">
      <alignment horizontal="center" vertical="top" wrapText="1"/>
    </xf>
    <xf numFmtId="0" fontId="86" fillId="0" borderId="52" xfId="0" applyFont="1" applyBorder="1" applyAlignment="1">
      <alignment horizontal="center" vertical="top" wrapText="1"/>
    </xf>
    <xf numFmtId="0" fontId="86" fillId="0" borderId="53" xfId="0" applyFont="1" applyBorder="1" applyAlignment="1">
      <alignment horizontal="center" vertical="top" wrapText="1"/>
    </xf>
    <xf numFmtId="0" fontId="86"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7" fillId="0" borderId="58" xfId="0" applyFont="1" applyBorder="1" applyAlignment="1">
      <alignment vertical="top" wrapText="1"/>
    </xf>
    <xf numFmtId="0" fontId="27" fillId="0" borderId="25" xfId="0" applyFont="1" applyBorder="1" applyAlignment="1">
      <alignment vertical="top" wrapText="1"/>
    </xf>
    <xf numFmtId="0" fontId="27" fillId="0" borderId="55"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0" fillId="0" borderId="59" xfId="0" applyBorder="1" applyAlignment="1">
      <alignment wrapText="1"/>
    </xf>
    <xf numFmtId="0" fontId="0" fillId="0" borderId="60" xfId="0" applyBorder="1" applyAlignment="1">
      <alignment wrapText="1"/>
    </xf>
    <xf numFmtId="0" fontId="0" fillId="0" borderId="27" xfId="0" applyBorder="1" applyAlignment="1">
      <alignment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63" xfId="0" applyBorder="1" applyAlignment="1">
      <alignment horizontal="center" vertical="top" wrapText="1"/>
    </xf>
    <xf numFmtId="0" fontId="0" fillId="0" borderId="59" xfId="0" applyBorder="1" applyAlignment="1">
      <alignment horizontal="center" wrapText="1"/>
    </xf>
    <xf numFmtId="0" fontId="0" fillId="0" borderId="60" xfId="0" applyBorder="1" applyAlignment="1">
      <alignment horizontal="center" wrapText="1"/>
    </xf>
    <xf numFmtId="0" fontId="0" fillId="0" borderId="27" xfId="0" applyBorder="1" applyAlignment="1">
      <alignment horizontal="center"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27" xfId="0" applyBorder="1" applyAlignment="1">
      <alignment horizontal="center" vertical="top" wrapText="1"/>
    </xf>
    <xf numFmtId="0" fontId="78" fillId="0" borderId="59" xfId="0" applyFont="1" applyBorder="1" applyAlignment="1">
      <alignment wrapText="1"/>
    </xf>
    <xf numFmtId="0" fontId="78" fillId="0" borderId="60" xfId="0" applyFont="1" applyBorder="1" applyAlignment="1">
      <alignment wrapText="1"/>
    </xf>
    <xf numFmtId="0" fontId="78" fillId="0" borderId="27" xfId="0" applyFont="1" applyBorder="1" applyAlignment="1">
      <alignment wrapText="1"/>
    </xf>
    <xf numFmtId="0" fontId="0" fillId="0" borderId="59" xfId="0" applyBorder="1" applyAlignment="1">
      <alignment horizontal="left" wrapText="1"/>
    </xf>
    <xf numFmtId="0" fontId="0" fillId="0" borderId="27" xfId="0" applyBorder="1" applyAlignment="1">
      <alignment horizontal="left" wrapText="1"/>
    </xf>
    <xf numFmtId="17" fontId="0" fillId="0" borderId="59" xfId="0" applyNumberFormat="1" applyBorder="1" applyAlignment="1">
      <alignment horizontal="left" wrapText="1"/>
    </xf>
    <xf numFmtId="17" fontId="0" fillId="0" borderId="60" xfId="0" applyNumberFormat="1" applyBorder="1" applyAlignment="1">
      <alignment horizontal="left" wrapText="1"/>
    </xf>
    <xf numFmtId="17" fontId="0" fillId="0" borderId="27" xfId="0" applyNumberFormat="1" applyBorder="1" applyAlignment="1">
      <alignment horizontal="left" wrapText="1"/>
    </xf>
    <xf numFmtId="0" fontId="0" fillId="0" borderId="60" xfId="0" applyBorder="1" applyAlignment="1">
      <alignment horizontal="left" wrapText="1"/>
    </xf>
    <xf numFmtId="10" fontId="12" fillId="0" borderId="12" xfId="68" applyNumberFormat="1" applyFont="1" applyFill="1" applyBorder="1" applyAlignment="1">
      <alignment horizontal="right"/>
    </xf>
    <xf numFmtId="0" fontId="31" fillId="0" borderId="37" xfId="0" applyFont="1" applyBorder="1" applyAlignment="1">
      <alignment horizontal="center" vertical="top" wrapText="1"/>
    </xf>
    <xf numFmtId="0" fontId="31" fillId="0" borderId="34" xfId="0" applyFont="1" applyBorder="1" applyAlignment="1">
      <alignment horizontal="center" vertical="top" wrapText="1"/>
    </xf>
    <xf numFmtId="0" fontId="31" fillId="0" borderId="36" xfId="0" applyFont="1" applyBorder="1" applyAlignment="1">
      <alignment horizontal="center" vertical="top" wrapText="1"/>
    </xf>
    <xf numFmtId="0" fontId="31" fillId="0" borderId="38" xfId="0" applyFont="1" applyBorder="1" applyAlignment="1">
      <alignment horizontal="center" vertical="top" wrapText="1"/>
    </xf>
    <xf numFmtId="0" fontId="40" fillId="0" borderId="0" xfId="0" applyFont="1" applyBorder="1" applyAlignment="1">
      <alignment horizontal="lef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XDO_METADATA" xfId="64"/>
    <cellStyle name="Note" xfId="65"/>
    <cellStyle name="Output" xfId="66"/>
    <cellStyle name="Percent" xfId="67"/>
    <cellStyle name="Percent 2" xfId="68"/>
    <cellStyle name="Percent 2 2" xfId="69"/>
    <cellStyle name="Title" xfId="70"/>
    <cellStyle name="Total" xfId="71"/>
    <cellStyle name="Warning Text" xfId="72"/>
  </cellStyles>
  <dxfs count="4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twoCellAnchor editAs="oneCell">
    <xdr:from>
      <xdr:col>1</xdr:col>
      <xdr:colOff>2457450</xdr:colOff>
      <xdr:row>0</xdr:row>
      <xdr:rowOff>38100</xdr:rowOff>
    </xdr:from>
    <xdr:to>
      <xdr:col>3</xdr:col>
      <xdr:colOff>76200</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2952750" y="38100"/>
          <a:ext cx="1828800" cy="657225"/>
        </a:xfrm>
        <a:prstGeom prst="rect">
          <a:avLst/>
        </a:prstGeom>
        <a:noFill/>
        <a:ln w="9525" cmpd="sng">
          <a:noFill/>
        </a:ln>
      </xdr:spPr>
    </xdr:pic>
    <xdr:clientData/>
  </xdr:twoCellAnchor>
  <xdr:twoCellAnchor editAs="oneCell">
    <xdr:from>
      <xdr:col>1</xdr:col>
      <xdr:colOff>2457450</xdr:colOff>
      <xdr:row>0</xdr:row>
      <xdr:rowOff>38100</xdr:rowOff>
    </xdr:from>
    <xdr:to>
      <xdr:col>3</xdr:col>
      <xdr:colOff>76200</xdr:colOff>
      <xdr:row>3</xdr:row>
      <xdr:rowOff>123825</xdr:rowOff>
    </xdr:to>
    <xdr:pic>
      <xdr:nvPicPr>
        <xdr:cNvPr id="3" name="Picture 3" descr="C:\Users\goutam.gandhi\Desktop\Logo_Mutual Fund 1.jpg"/>
        <xdr:cNvPicPr preferRelativeResize="1">
          <a:picLocks noChangeAspect="1"/>
        </xdr:cNvPicPr>
      </xdr:nvPicPr>
      <xdr:blipFill>
        <a:blip r:embed="rId1"/>
        <a:stretch>
          <a:fillRect/>
        </a:stretch>
      </xdr:blipFill>
      <xdr:spPr>
        <a:xfrm>
          <a:off x="2952750" y="38100"/>
          <a:ext cx="1828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twoCellAnchor editAs="oneCell">
    <xdr:from>
      <xdr:col>1</xdr:col>
      <xdr:colOff>2457450</xdr:colOff>
      <xdr:row>0</xdr:row>
      <xdr:rowOff>38100</xdr:rowOff>
    </xdr:from>
    <xdr:to>
      <xdr:col>2</xdr:col>
      <xdr:colOff>771525</xdr:colOff>
      <xdr:row>3</xdr:row>
      <xdr:rowOff>123825</xdr:rowOff>
    </xdr:to>
    <xdr:pic>
      <xdr:nvPicPr>
        <xdr:cNvPr id="2" name="Picture 3" descr="C:\Users\goutam.gandhi\Desktop\Logo_Mutual Fund 1.jpg"/>
        <xdr:cNvPicPr preferRelativeResize="1">
          <a:picLocks noChangeAspect="1"/>
        </xdr:cNvPicPr>
      </xdr:nvPicPr>
      <xdr:blipFill>
        <a:blip r:embed="rId1"/>
        <a:stretch>
          <a:fillRect/>
        </a:stretch>
      </xdr:blipFill>
      <xdr:spPr>
        <a:xfrm>
          <a:off x="3571875" y="38100"/>
          <a:ext cx="1828800" cy="657225"/>
        </a:xfrm>
        <a:prstGeom prst="rect">
          <a:avLst/>
        </a:prstGeom>
        <a:noFill/>
        <a:ln w="9525" cmpd="sng">
          <a:noFill/>
        </a:ln>
      </xdr:spPr>
    </xdr:pic>
    <xdr:clientData/>
  </xdr:twoCellAnchor>
  <xdr:twoCellAnchor editAs="oneCell">
    <xdr:from>
      <xdr:col>1</xdr:col>
      <xdr:colOff>2457450</xdr:colOff>
      <xdr:row>0</xdr:row>
      <xdr:rowOff>38100</xdr:rowOff>
    </xdr:from>
    <xdr:to>
      <xdr:col>2</xdr:col>
      <xdr:colOff>771525</xdr:colOff>
      <xdr:row>3</xdr:row>
      <xdr:rowOff>123825</xdr:rowOff>
    </xdr:to>
    <xdr:pic>
      <xdr:nvPicPr>
        <xdr:cNvPr id="3" name="Picture 3" descr="C:\Users\goutam.gandhi\Desktop\Logo_Mutual Fund 1.jpg"/>
        <xdr:cNvPicPr preferRelativeResize="1">
          <a:picLocks noChangeAspect="1"/>
        </xdr:cNvPicPr>
      </xdr:nvPicPr>
      <xdr:blipFill>
        <a:blip r:embed="rId1"/>
        <a:stretch>
          <a:fillRect/>
        </a:stretch>
      </xdr:blipFill>
      <xdr:spPr>
        <a:xfrm>
          <a:off x="3571875" y="38100"/>
          <a:ext cx="1828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391</v>
      </c>
      <c r="B2" s="165"/>
      <c r="C2" s="165"/>
      <c r="D2" s="165"/>
      <c r="E2" s="165"/>
      <c r="F2" s="165"/>
      <c r="G2" s="165"/>
      <c r="H2" s="165"/>
    </row>
    <row r="3" spans="1:8" ht="15">
      <c r="A3" s="166" t="s">
        <v>392</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11</v>
      </c>
      <c r="E7" s="20">
        <v>490</v>
      </c>
      <c r="F7" s="20">
        <v>4958.9006849</v>
      </c>
      <c r="G7" s="30">
        <v>9.57</v>
      </c>
      <c r="H7" s="153">
        <v>0.0975</v>
      </c>
    </row>
    <row r="8" spans="1:8" ht="15">
      <c r="A8" s="17">
        <v>2</v>
      </c>
      <c r="B8" s="22" t="s">
        <v>13</v>
      </c>
      <c r="C8" s="19" t="s">
        <v>14</v>
      </c>
      <c r="D8" s="19" t="s">
        <v>15</v>
      </c>
      <c r="E8" s="20">
        <v>480</v>
      </c>
      <c r="F8" s="20">
        <v>3314.9042466</v>
      </c>
      <c r="G8" s="30">
        <v>6.4</v>
      </c>
      <c r="H8" s="153">
        <v>0.1099</v>
      </c>
    </row>
    <row r="9" spans="1:8" ht="15">
      <c r="A9" s="17">
        <v>3</v>
      </c>
      <c r="B9" s="22" t="s">
        <v>9</v>
      </c>
      <c r="C9" s="19" t="s">
        <v>10</v>
      </c>
      <c r="D9" s="19" t="s">
        <v>18</v>
      </c>
      <c r="E9" s="20">
        <v>250</v>
      </c>
      <c r="F9" s="20">
        <v>2530.0513699</v>
      </c>
      <c r="G9" s="30">
        <v>4.89</v>
      </c>
      <c r="H9" s="153">
        <v>0.0975</v>
      </c>
    </row>
    <row r="10" spans="1:8" ht="15">
      <c r="A10" s="17">
        <v>4</v>
      </c>
      <c r="B10" s="22" t="s">
        <v>24</v>
      </c>
      <c r="C10" s="19" t="s">
        <v>25</v>
      </c>
      <c r="D10" s="19" t="s">
        <v>26</v>
      </c>
      <c r="E10" s="20">
        <v>40</v>
      </c>
      <c r="F10" s="20">
        <v>401.4737705</v>
      </c>
      <c r="G10" s="30">
        <v>0.78</v>
      </c>
      <c r="H10" s="153">
        <v>0.0899</v>
      </c>
    </row>
    <row r="11" spans="1:8" ht="15">
      <c r="A11" s="17"/>
      <c r="B11" s="22"/>
      <c r="C11" s="19"/>
      <c r="D11" s="19"/>
      <c r="E11" s="20"/>
      <c r="F11" s="20"/>
      <c r="G11" s="23"/>
      <c r="H11" s="20"/>
    </row>
    <row r="12" spans="1:8" ht="15">
      <c r="A12" s="17"/>
      <c r="B12" s="18" t="s">
        <v>28</v>
      </c>
      <c r="C12" s="22"/>
      <c r="D12" s="22"/>
      <c r="E12" s="22"/>
      <c r="F12" s="22"/>
      <c r="G12" s="22"/>
      <c r="H12" s="17"/>
    </row>
    <row r="13" spans="1:8" ht="15">
      <c r="A13" s="17">
        <v>6</v>
      </c>
      <c r="B13" s="22" t="s">
        <v>104</v>
      </c>
      <c r="C13" s="19" t="s">
        <v>17</v>
      </c>
      <c r="D13" s="19" t="s">
        <v>105</v>
      </c>
      <c r="E13" s="20">
        <v>750</v>
      </c>
      <c r="F13" s="20">
        <v>7593.954918</v>
      </c>
      <c r="G13" s="30">
        <v>14.66</v>
      </c>
      <c r="H13" s="153">
        <v>0.105</v>
      </c>
    </row>
    <row r="14" spans="1:8" ht="15">
      <c r="A14" s="17">
        <v>7</v>
      </c>
      <c r="B14" s="22" t="s">
        <v>29</v>
      </c>
      <c r="C14" s="19" t="s">
        <v>76</v>
      </c>
      <c r="D14" s="19" t="s">
        <v>30</v>
      </c>
      <c r="E14" s="20">
        <v>750</v>
      </c>
      <c r="F14" s="20">
        <v>7536.0860656</v>
      </c>
      <c r="G14" s="30">
        <v>14.55</v>
      </c>
      <c r="H14" s="153">
        <v>0.1174</v>
      </c>
    </row>
    <row r="15" spans="1:8" ht="15">
      <c r="A15" s="17">
        <v>8</v>
      </c>
      <c r="B15" s="22" t="s">
        <v>31</v>
      </c>
      <c r="C15" s="19" t="s">
        <v>10</v>
      </c>
      <c r="D15" s="19" t="s">
        <v>32</v>
      </c>
      <c r="E15" s="20">
        <v>500</v>
      </c>
      <c r="F15" s="20">
        <v>5063.1849315</v>
      </c>
      <c r="G15" s="30">
        <v>9.78</v>
      </c>
      <c r="H15" s="153">
        <v>0.1025</v>
      </c>
    </row>
    <row r="16" spans="1:8" ht="15">
      <c r="A16" s="17">
        <v>9</v>
      </c>
      <c r="B16" s="22" t="s">
        <v>16</v>
      </c>
      <c r="C16" s="19" t="s">
        <v>17</v>
      </c>
      <c r="D16" s="19" t="s">
        <v>107</v>
      </c>
      <c r="E16" s="20">
        <v>500</v>
      </c>
      <c r="F16" s="20">
        <v>5062.0890411</v>
      </c>
      <c r="G16" s="30">
        <v>9.77</v>
      </c>
      <c r="H16" s="153">
        <v>0.0925</v>
      </c>
    </row>
    <row r="17" spans="1:8" ht="15">
      <c r="A17" s="17">
        <v>10</v>
      </c>
      <c r="B17" s="22" t="s">
        <v>34</v>
      </c>
      <c r="C17" s="19" t="s">
        <v>40</v>
      </c>
      <c r="D17" s="19" t="s">
        <v>35</v>
      </c>
      <c r="E17" s="20">
        <v>350</v>
      </c>
      <c r="F17" s="20">
        <v>3553.7909836</v>
      </c>
      <c r="G17" s="30">
        <v>6.86</v>
      </c>
      <c r="H17" s="153">
        <v>0.125</v>
      </c>
    </row>
    <row r="18" spans="1:8" ht="15">
      <c r="A18" s="17">
        <v>11</v>
      </c>
      <c r="B18" s="22" t="s">
        <v>21</v>
      </c>
      <c r="C18" s="19" t="s">
        <v>22</v>
      </c>
      <c r="D18" s="19" t="s">
        <v>37</v>
      </c>
      <c r="E18" s="20">
        <v>520</v>
      </c>
      <c r="F18" s="20">
        <v>2645.34745</v>
      </c>
      <c r="G18" s="30">
        <v>5.11</v>
      </c>
      <c r="H18" s="153">
        <v>0.0839</v>
      </c>
    </row>
    <row r="19" spans="1:8" ht="15">
      <c r="A19" s="17">
        <v>12</v>
      </c>
      <c r="B19" s="22" t="s">
        <v>19</v>
      </c>
      <c r="C19" s="19" t="s">
        <v>25</v>
      </c>
      <c r="D19" s="19" t="s">
        <v>109</v>
      </c>
      <c r="E19" s="20">
        <v>80</v>
      </c>
      <c r="F19" s="20">
        <v>810.1803279</v>
      </c>
      <c r="G19" s="30">
        <v>1.56</v>
      </c>
      <c r="H19" s="153">
        <v>0.1035</v>
      </c>
    </row>
    <row r="20" spans="1:8" ht="15">
      <c r="A20" s="17">
        <v>13</v>
      </c>
      <c r="B20" s="22" t="s">
        <v>39</v>
      </c>
      <c r="C20" s="19" t="s">
        <v>40</v>
      </c>
      <c r="D20" s="19" t="s">
        <v>41</v>
      </c>
      <c r="E20" s="20">
        <v>50</v>
      </c>
      <c r="F20" s="20">
        <v>501.8422131</v>
      </c>
      <c r="G20" s="30">
        <v>0.97</v>
      </c>
      <c r="H20" s="153">
        <v>0.0899</v>
      </c>
    </row>
    <row r="21" spans="1:8" ht="15">
      <c r="A21" s="17">
        <v>14</v>
      </c>
      <c r="B21" s="22" t="s">
        <v>24</v>
      </c>
      <c r="C21" s="19" t="s">
        <v>25</v>
      </c>
      <c r="D21" s="19" t="s">
        <v>46</v>
      </c>
      <c r="E21" s="20">
        <v>40</v>
      </c>
      <c r="F21" s="20">
        <v>401.4737705</v>
      </c>
      <c r="G21" s="30">
        <v>0.78</v>
      </c>
      <c r="H21" s="153">
        <v>0.0899</v>
      </c>
    </row>
    <row r="22" spans="1:8" ht="15">
      <c r="A22" s="17">
        <v>15</v>
      </c>
      <c r="B22" s="22" t="s">
        <v>42</v>
      </c>
      <c r="C22" s="19" t="s">
        <v>43</v>
      </c>
      <c r="D22" s="19" t="s">
        <v>44</v>
      </c>
      <c r="E22" s="20">
        <v>120</v>
      </c>
      <c r="F22" s="20">
        <v>401.2928715</v>
      </c>
      <c r="G22" s="30">
        <v>0.77</v>
      </c>
      <c r="H22" s="153">
        <v>0.108</v>
      </c>
    </row>
    <row r="23" spans="1:8" ht="15">
      <c r="A23" s="17"/>
      <c r="B23" s="22"/>
      <c r="C23" s="19"/>
      <c r="D23" s="19"/>
      <c r="E23" s="20"/>
      <c r="F23" s="20"/>
      <c r="G23" s="30"/>
      <c r="H23" s="30"/>
    </row>
    <row r="24" spans="1:8" ht="15">
      <c r="A24" s="33"/>
      <c r="B24" s="34" t="s">
        <v>48</v>
      </c>
      <c r="C24" s="35"/>
      <c r="D24" s="35"/>
      <c r="E24" s="36"/>
      <c r="F24" s="36">
        <v>44774.572644700005</v>
      </c>
      <c r="G24" s="37">
        <v>86.45</v>
      </c>
      <c r="H24" s="36"/>
    </row>
    <row r="25" spans="1:8" ht="15">
      <c r="A25" s="12"/>
      <c r="B25" s="18" t="s">
        <v>49</v>
      </c>
      <c r="C25" s="13"/>
      <c r="D25" s="13"/>
      <c r="E25" s="14"/>
      <c r="F25" s="15"/>
      <c r="G25" s="16"/>
      <c r="H25" s="15"/>
    </row>
    <row r="26" spans="1:8" ht="15">
      <c r="A26" s="17"/>
      <c r="B26" s="22" t="s">
        <v>49</v>
      </c>
      <c r="C26" s="19"/>
      <c r="D26" s="19"/>
      <c r="E26" s="20"/>
      <c r="F26" s="20">
        <v>7014.4085452</v>
      </c>
      <c r="G26" s="30">
        <v>13.54</v>
      </c>
      <c r="H26" s="57">
        <v>0.0675</v>
      </c>
    </row>
    <row r="27" spans="1:8" ht="15">
      <c r="A27" s="33"/>
      <c r="B27" s="34" t="s">
        <v>48</v>
      </c>
      <c r="C27" s="35"/>
      <c r="D27" s="35"/>
      <c r="E27" s="42"/>
      <c r="F27" s="36">
        <v>7014.409</v>
      </c>
      <c r="G27" s="37">
        <v>13.54</v>
      </c>
      <c r="H27" s="36"/>
    </row>
    <row r="28" spans="1:8" ht="15">
      <c r="A28" s="24"/>
      <c r="B28" s="27" t="s">
        <v>50</v>
      </c>
      <c r="C28" s="25"/>
      <c r="D28" s="25"/>
      <c r="E28" s="26"/>
      <c r="F28" s="28"/>
      <c r="G28" s="29"/>
      <c r="H28" s="28"/>
    </row>
    <row r="29" spans="1:8" ht="15">
      <c r="A29" s="24"/>
      <c r="B29" s="27" t="s">
        <v>51</v>
      </c>
      <c r="C29" s="25"/>
      <c r="D29" s="25"/>
      <c r="E29" s="26"/>
      <c r="F29" s="20">
        <v>2.001716199995</v>
      </c>
      <c r="G29" s="30">
        <v>0.00999999999999801</v>
      </c>
      <c r="H29" s="20"/>
    </row>
    <row r="30" spans="1:8" ht="15">
      <c r="A30" s="33"/>
      <c r="B30" s="43" t="s">
        <v>48</v>
      </c>
      <c r="C30" s="35"/>
      <c r="D30" s="35"/>
      <c r="E30" s="42"/>
      <c r="F30" s="36">
        <v>2.001716199995</v>
      </c>
      <c r="G30" s="37">
        <v>0.00999999999999801</v>
      </c>
      <c r="H30" s="36"/>
    </row>
    <row r="31" spans="1:8" ht="15">
      <c r="A31" s="44"/>
      <c r="B31" s="46" t="s">
        <v>52</v>
      </c>
      <c r="C31" s="45"/>
      <c r="D31" s="45"/>
      <c r="E31" s="45"/>
      <c r="F31" s="31">
        <v>51790.983</v>
      </c>
      <c r="G31" s="32" t="s">
        <v>53</v>
      </c>
      <c r="H31" s="31"/>
    </row>
    <row r="33" spans="1:7" ht="30" customHeight="1">
      <c r="A33" s="54" t="s">
        <v>94</v>
      </c>
      <c r="B33" s="167" t="s">
        <v>95</v>
      </c>
      <c r="C33" s="167"/>
      <c r="D33" s="167"/>
      <c r="E33" s="167"/>
      <c r="F33" s="167"/>
      <c r="G33" s="168"/>
    </row>
    <row r="35" spans="1:5" ht="15">
      <c r="A35" t="s">
        <v>94</v>
      </c>
      <c r="B35" s="55" t="s">
        <v>96</v>
      </c>
      <c r="C35" s="55"/>
      <c r="D35" s="55"/>
      <c r="E35" s="55"/>
    </row>
    <row r="36" spans="2:5" ht="15">
      <c r="B36" s="56" t="s">
        <v>97</v>
      </c>
      <c r="C36" s="56"/>
      <c r="D36" s="56"/>
      <c r="E36" s="56"/>
    </row>
    <row r="37" spans="2:6" ht="30" customHeight="1">
      <c r="B37" s="169" t="s">
        <v>98</v>
      </c>
      <c r="C37" s="169"/>
      <c r="D37" s="169"/>
      <c r="E37" s="169"/>
      <c r="F37" s="169"/>
    </row>
  </sheetData>
  <sheetProtection/>
  <mergeCells count="4">
    <mergeCell ref="A2:H2"/>
    <mergeCell ref="A3:H3"/>
    <mergeCell ref="B33:G33"/>
    <mergeCell ref="B37:F37"/>
  </mergeCells>
  <conditionalFormatting sqref="C24:D24 C27:E30 F28 H28">
    <cfRule type="cellIs" priority="1" dxfId="42" operator="lessThan" stopIfTrue="1">
      <formula>0</formula>
    </cfRule>
  </conditionalFormatting>
  <conditionalFormatting sqref="G28">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103</v>
      </c>
      <c r="B2" s="165"/>
      <c r="C2" s="165"/>
      <c r="D2" s="165"/>
      <c r="E2" s="165"/>
      <c r="F2" s="165"/>
      <c r="G2" s="165"/>
      <c r="H2" s="165"/>
    </row>
    <row r="3" spans="1:8" ht="15">
      <c r="A3" s="166" t="s">
        <v>389</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18</v>
      </c>
      <c r="E7" s="20">
        <v>250</v>
      </c>
      <c r="F7" s="20">
        <v>2540.7363014</v>
      </c>
      <c r="G7" s="30">
        <v>12.03</v>
      </c>
      <c r="H7" s="30" t="s">
        <v>12</v>
      </c>
    </row>
    <row r="8" spans="1:8" ht="15">
      <c r="A8" s="17">
        <v>2</v>
      </c>
      <c r="B8" s="22" t="s">
        <v>24</v>
      </c>
      <c r="C8" s="19" t="s">
        <v>25</v>
      </c>
      <c r="D8" s="19" t="s">
        <v>74</v>
      </c>
      <c r="E8" s="20">
        <v>80</v>
      </c>
      <c r="F8" s="20">
        <v>800</v>
      </c>
      <c r="G8" s="30">
        <v>3.79</v>
      </c>
      <c r="H8" s="30" t="s">
        <v>27</v>
      </c>
    </row>
    <row r="9" spans="1:8" ht="15">
      <c r="A9" s="17">
        <v>3</v>
      </c>
      <c r="B9" s="22" t="s">
        <v>13</v>
      </c>
      <c r="C9" s="19" t="s">
        <v>14</v>
      </c>
      <c r="D9" s="19" t="s">
        <v>73</v>
      </c>
      <c r="E9" s="20">
        <v>80</v>
      </c>
      <c r="F9" s="20">
        <v>800</v>
      </c>
      <c r="G9" s="30">
        <v>3.79</v>
      </c>
      <c r="H9" s="30" t="s">
        <v>334</v>
      </c>
    </row>
    <row r="10" spans="1:8" ht="15">
      <c r="A10" s="17">
        <v>4</v>
      </c>
      <c r="B10" s="22" t="s">
        <v>39</v>
      </c>
      <c r="C10" s="19" t="s">
        <v>40</v>
      </c>
      <c r="D10" s="19" t="s">
        <v>75</v>
      </c>
      <c r="E10" s="20">
        <v>25</v>
      </c>
      <c r="F10" s="20">
        <v>250</v>
      </c>
      <c r="G10" s="30">
        <v>1.18</v>
      </c>
      <c r="H10" s="30" t="s">
        <v>27</v>
      </c>
    </row>
    <row r="11" spans="1:8" ht="15">
      <c r="A11" s="17"/>
      <c r="B11" s="22"/>
      <c r="C11" s="19"/>
      <c r="D11" s="19"/>
      <c r="E11" s="20"/>
      <c r="F11" s="20"/>
      <c r="G11" s="23"/>
      <c r="H11" s="20"/>
    </row>
    <row r="12" spans="1:8" ht="15">
      <c r="A12" s="17"/>
      <c r="B12" s="18" t="s">
        <v>28</v>
      </c>
      <c r="C12" s="22"/>
      <c r="D12" s="22"/>
      <c r="E12" s="22"/>
      <c r="F12" s="22"/>
      <c r="G12" s="22"/>
      <c r="H12" s="17"/>
    </row>
    <row r="13" spans="1:8" ht="15">
      <c r="A13" s="17">
        <v>5</v>
      </c>
      <c r="B13" s="22" t="s">
        <v>29</v>
      </c>
      <c r="C13" s="19" t="s">
        <v>76</v>
      </c>
      <c r="D13" s="19" t="s">
        <v>77</v>
      </c>
      <c r="E13" s="20">
        <v>500</v>
      </c>
      <c r="F13" s="20">
        <v>5000</v>
      </c>
      <c r="G13" s="30">
        <v>23.67</v>
      </c>
      <c r="H13" s="30" t="s">
        <v>335</v>
      </c>
    </row>
    <row r="14" spans="1:8" ht="15">
      <c r="A14" s="17">
        <f>A13+1</f>
        <v>6</v>
      </c>
      <c r="B14" s="22" t="s">
        <v>21</v>
      </c>
      <c r="C14" s="19" t="s">
        <v>390</v>
      </c>
      <c r="D14" s="19" t="s">
        <v>68</v>
      </c>
      <c r="E14" s="20">
        <v>350</v>
      </c>
      <c r="F14" s="20">
        <v>3500</v>
      </c>
      <c r="G14" s="30">
        <v>16.57</v>
      </c>
      <c r="H14" s="30" t="s">
        <v>38</v>
      </c>
    </row>
    <row r="15" spans="1:8" ht="15">
      <c r="A15" s="17">
        <f aca="true" t="shared" si="0" ref="A15:A20">A14+1</f>
        <v>7</v>
      </c>
      <c r="B15" s="22" t="s">
        <v>34</v>
      </c>
      <c r="C15" s="19" t="s">
        <v>40</v>
      </c>
      <c r="D15" s="19" t="s">
        <v>35</v>
      </c>
      <c r="E15" s="20">
        <v>150</v>
      </c>
      <c r="F15" s="20">
        <v>1531.25</v>
      </c>
      <c r="G15" s="30">
        <v>7.25</v>
      </c>
      <c r="H15" s="30" t="s">
        <v>36</v>
      </c>
    </row>
    <row r="16" spans="1:8" ht="15">
      <c r="A16" s="17">
        <f t="shared" si="0"/>
        <v>8</v>
      </c>
      <c r="B16" s="22" t="s">
        <v>42</v>
      </c>
      <c r="C16" s="19" t="s">
        <v>43</v>
      </c>
      <c r="D16" s="19" t="s">
        <v>70</v>
      </c>
      <c r="E16" s="20">
        <v>410</v>
      </c>
      <c r="F16" s="20">
        <v>1364.88601</v>
      </c>
      <c r="G16" s="30">
        <v>6.46</v>
      </c>
      <c r="H16" s="30" t="s">
        <v>45</v>
      </c>
    </row>
    <row r="17" spans="1:8" ht="15">
      <c r="A17" s="17">
        <f t="shared" si="0"/>
        <v>9</v>
      </c>
      <c r="B17" s="22" t="s">
        <v>13</v>
      </c>
      <c r="C17" s="19" t="s">
        <v>14</v>
      </c>
      <c r="D17" s="19" t="s">
        <v>78</v>
      </c>
      <c r="E17" s="20">
        <v>100</v>
      </c>
      <c r="F17" s="20">
        <v>1000</v>
      </c>
      <c r="G17" s="30">
        <v>4.73</v>
      </c>
      <c r="H17" s="30" t="s">
        <v>334</v>
      </c>
    </row>
    <row r="18" spans="1:8" ht="15">
      <c r="A18" s="17">
        <f t="shared" si="0"/>
        <v>10</v>
      </c>
      <c r="B18" s="22" t="s">
        <v>19</v>
      </c>
      <c r="C18" s="19" t="s">
        <v>25</v>
      </c>
      <c r="D18" s="19" t="s">
        <v>110</v>
      </c>
      <c r="E18" s="20">
        <v>30</v>
      </c>
      <c r="F18" s="20">
        <v>305.175</v>
      </c>
      <c r="G18" s="30">
        <v>1.44</v>
      </c>
      <c r="H18" s="30" t="s">
        <v>20</v>
      </c>
    </row>
    <row r="19" spans="1:8" ht="15">
      <c r="A19" s="17">
        <f t="shared" si="0"/>
        <v>11</v>
      </c>
      <c r="B19" s="22" t="s">
        <v>39</v>
      </c>
      <c r="C19" s="19" t="s">
        <v>40</v>
      </c>
      <c r="D19" s="19" t="s">
        <v>79</v>
      </c>
      <c r="E19" s="20">
        <v>25</v>
      </c>
      <c r="F19" s="20">
        <v>250</v>
      </c>
      <c r="G19" s="30">
        <v>1.18</v>
      </c>
      <c r="H19" s="30" t="s">
        <v>27</v>
      </c>
    </row>
    <row r="20" spans="1:8" ht="15">
      <c r="A20" s="17">
        <f t="shared" si="0"/>
        <v>12</v>
      </c>
      <c r="B20" s="22" t="s">
        <v>21</v>
      </c>
      <c r="C20" s="19" t="s">
        <v>390</v>
      </c>
      <c r="D20" s="19" t="s">
        <v>37</v>
      </c>
      <c r="E20" s="20">
        <v>50</v>
      </c>
      <c r="F20" s="20">
        <v>125</v>
      </c>
      <c r="G20" s="30">
        <v>0.59</v>
      </c>
      <c r="H20" s="30" t="s">
        <v>38</v>
      </c>
    </row>
    <row r="21" spans="1:8" ht="15">
      <c r="A21" s="17"/>
      <c r="B21" s="22"/>
      <c r="C21" s="19"/>
      <c r="D21" s="19"/>
      <c r="E21" s="20"/>
      <c r="F21" s="20"/>
      <c r="G21" s="30"/>
      <c r="H21" s="20"/>
    </row>
    <row r="22" spans="1:8" ht="15">
      <c r="A22" s="33"/>
      <c r="B22" s="34" t="s">
        <v>48</v>
      </c>
      <c r="C22" s="35"/>
      <c r="D22" s="35"/>
      <c r="E22" s="36"/>
      <c r="F22" s="36">
        <v>17467.047311399998</v>
      </c>
      <c r="G22" s="37">
        <v>82.68</v>
      </c>
      <c r="H22" s="36"/>
    </row>
    <row r="23" spans="1:8" ht="15">
      <c r="A23" s="12"/>
      <c r="B23" s="18" t="s">
        <v>49</v>
      </c>
      <c r="C23" s="13"/>
      <c r="D23" s="13"/>
      <c r="E23" s="14"/>
      <c r="F23" s="15"/>
      <c r="G23" s="16"/>
      <c r="H23" s="15"/>
    </row>
    <row r="24" spans="1:8" ht="15">
      <c r="A24" s="17"/>
      <c r="B24" s="22" t="s">
        <v>49</v>
      </c>
      <c r="C24" s="19"/>
      <c r="D24" s="19"/>
      <c r="E24" s="20"/>
      <c r="F24" s="20">
        <v>3395.2768009</v>
      </c>
      <c r="G24" s="30">
        <v>16.07</v>
      </c>
      <c r="H24" s="153">
        <v>0.06258878016929822</v>
      </c>
    </row>
    <row r="25" ht="15">
      <c r="H25" s="20"/>
    </row>
    <row r="26" spans="1:8" ht="15">
      <c r="A26" s="33"/>
      <c r="B26" s="34" t="s">
        <v>48</v>
      </c>
      <c r="C26" s="35"/>
      <c r="D26" s="35"/>
      <c r="E26" s="42"/>
      <c r="F26" s="36">
        <v>3395.277</v>
      </c>
      <c r="G26" s="37">
        <v>16.07</v>
      </c>
      <c r="H26" s="36"/>
    </row>
    <row r="27" spans="1:8" ht="15">
      <c r="A27" s="24"/>
      <c r="B27" s="27" t="s">
        <v>50</v>
      </c>
      <c r="C27" s="25"/>
      <c r="D27" s="25"/>
      <c r="E27" s="26"/>
      <c r="F27" s="28"/>
      <c r="G27" s="29"/>
      <c r="H27" s="28"/>
    </row>
    <row r="28" spans="1:8" ht="15">
      <c r="A28" s="24"/>
      <c r="B28" s="27" t="s">
        <v>51</v>
      </c>
      <c r="C28" s="25"/>
      <c r="D28" s="25"/>
      <c r="E28" s="26"/>
      <c r="F28" s="20">
        <v>265.293085900002</v>
      </c>
      <c r="G28" s="30">
        <v>1.24999999999999</v>
      </c>
      <c r="H28" s="20"/>
    </row>
    <row r="29" spans="1:8" ht="15">
      <c r="A29" s="33"/>
      <c r="B29" s="43" t="s">
        <v>48</v>
      </c>
      <c r="C29" s="35"/>
      <c r="D29" s="35"/>
      <c r="E29" s="42"/>
      <c r="F29" s="36">
        <v>265.293085900002</v>
      </c>
      <c r="G29" s="37">
        <v>1.24999999999999</v>
      </c>
      <c r="H29" s="36"/>
    </row>
    <row r="30" spans="1:8" ht="15">
      <c r="A30" s="44"/>
      <c r="B30" s="46" t="s">
        <v>52</v>
      </c>
      <c r="C30" s="45"/>
      <c r="D30" s="45"/>
      <c r="E30" s="45"/>
      <c r="F30" s="31">
        <v>21127.617</v>
      </c>
      <c r="G30" s="32" t="s">
        <v>53</v>
      </c>
      <c r="H30" s="31"/>
    </row>
    <row r="32" spans="1:7" ht="30" customHeight="1">
      <c r="A32" s="54" t="s">
        <v>94</v>
      </c>
      <c r="B32" s="167" t="s">
        <v>95</v>
      </c>
      <c r="C32" s="167"/>
      <c r="D32" s="167"/>
      <c r="E32" s="167"/>
      <c r="F32" s="167"/>
      <c r="G32" s="168"/>
    </row>
    <row r="34" spans="1:5" ht="15">
      <c r="A34" t="s">
        <v>94</v>
      </c>
      <c r="B34" s="55" t="s">
        <v>96</v>
      </c>
      <c r="C34" s="55"/>
      <c r="D34" s="55"/>
      <c r="E34" s="55"/>
    </row>
    <row r="35" spans="2:5" ht="15">
      <c r="B35" s="56" t="s">
        <v>97</v>
      </c>
      <c r="C35" s="56"/>
      <c r="D35" s="56"/>
      <c r="E35" s="56"/>
    </row>
    <row r="36" spans="2:6" ht="32.25" customHeight="1">
      <c r="B36" s="169" t="s">
        <v>98</v>
      </c>
      <c r="C36" s="169"/>
      <c r="D36" s="169"/>
      <c r="E36" s="169"/>
      <c r="F36" s="169"/>
    </row>
  </sheetData>
  <sheetProtection/>
  <mergeCells count="4">
    <mergeCell ref="A2:H2"/>
    <mergeCell ref="A3:H3"/>
    <mergeCell ref="B32:G32"/>
    <mergeCell ref="B36:F36"/>
  </mergeCells>
  <conditionalFormatting sqref="C22:D22 C26:E29 F27 H27">
    <cfRule type="cellIs" priority="1" dxfId="42" operator="lessThan" stopIfTrue="1">
      <formula>0</formula>
    </cfRule>
  </conditionalFormatting>
  <conditionalFormatting sqref="G27">
    <cfRule type="cellIs" priority="2" dxfId="4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39.140625" style="0" bestFit="1" customWidth="1"/>
    <col min="2" max="2" width="14.8515625" style="0" bestFit="1" customWidth="1"/>
  </cols>
  <sheetData>
    <row r="1" spans="1:2" ht="15.75" customHeight="1" thickBot="1">
      <c r="A1" s="124" t="s">
        <v>281</v>
      </c>
      <c r="B1" s="125" t="s">
        <v>393</v>
      </c>
    </row>
    <row r="2" spans="1:2" ht="15.75" thickBot="1">
      <c r="A2" s="126" t="s">
        <v>300</v>
      </c>
      <c r="B2" s="127">
        <v>5256833617.95</v>
      </c>
    </row>
    <row r="3" spans="1:2" ht="15.75" thickBot="1">
      <c r="A3" s="126" t="s">
        <v>303</v>
      </c>
      <c r="B3" s="127">
        <v>1413054756.51</v>
      </c>
    </row>
    <row r="4" spans="1:2" ht="15.75" thickBot="1">
      <c r="A4" s="126" t="s">
        <v>304</v>
      </c>
      <c r="B4" s="127">
        <v>2818552754.57</v>
      </c>
    </row>
    <row r="5" spans="1:2" ht="15.75" thickBot="1">
      <c r="A5" s="126" t="s">
        <v>305</v>
      </c>
      <c r="B5" s="127">
        <v>2418186285.15</v>
      </c>
    </row>
    <row r="6" spans="1:2" ht="15.75" thickBot="1">
      <c r="A6" s="126" t="s">
        <v>306</v>
      </c>
      <c r="B6" s="127">
        <v>2112761719.82</v>
      </c>
    </row>
    <row r="7" spans="1:2" ht="15">
      <c r="A7" s="126" t="s">
        <v>176</v>
      </c>
      <c r="B7" s="127">
        <v>14019389134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58" t="s">
        <v>332</v>
      </c>
    </row>
    <row r="2" ht="15">
      <c r="A2" t="s">
        <v>112</v>
      </c>
    </row>
    <row r="3" ht="15">
      <c r="A3" t="s">
        <v>113</v>
      </c>
    </row>
    <row r="5" ht="15">
      <c r="A5" s="58" t="s">
        <v>114</v>
      </c>
    </row>
    <row r="6" ht="15">
      <c r="A6" t="s">
        <v>112</v>
      </c>
    </row>
    <row r="7" ht="15">
      <c r="A7" t="s">
        <v>113</v>
      </c>
    </row>
    <row r="9" ht="15">
      <c r="A9" s="58" t="s">
        <v>333</v>
      </c>
    </row>
    <row r="10" ht="15">
      <c r="A10" t="s">
        <v>112</v>
      </c>
    </row>
    <row r="11" ht="15">
      <c r="A11" t="s">
        <v>113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5:F53"/>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79" t="s">
        <v>339</v>
      </c>
      <c r="B5" s="179"/>
      <c r="C5" s="179"/>
      <c r="D5" s="179"/>
      <c r="E5" s="179"/>
      <c r="F5" s="179"/>
    </row>
    <row r="6" spans="1:6" ht="15.75" customHeight="1">
      <c r="A6" s="128"/>
      <c r="B6" s="128"/>
      <c r="C6" s="128"/>
      <c r="D6" s="128"/>
      <c r="E6" s="128"/>
      <c r="F6" s="128"/>
    </row>
    <row r="7" spans="1:6" ht="15.75" customHeight="1">
      <c r="A7" s="180" t="s">
        <v>394</v>
      </c>
      <c r="B7" s="180"/>
      <c r="C7" s="180"/>
      <c r="D7" s="180"/>
      <c r="E7" s="180"/>
      <c r="F7" s="180"/>
    </row>
    <row r="8" spans="1:6" ht="15.75" customHeight="1">
      <c r="A8" s="129"/>
      <c r="B8" s="129"/>
      <c r="C8" s="129"/>
      <c r="D8" s="129"/>
      <c r="E8" s="129"/>
      <c r="F8" s="129"/>
    </row>
    <row r="9" spans="1:6" ht="15">
      <c r="A9" s="170" t="s">
        <v>300</v>
      </c>
      <c r="B9" s="171"/>
      <c r="C9" s="171"/>
      <c r="D9" s="171"/>
      <c r="E9" s="171"/>
      <c r="F9" s="172"/>
    </row>
    <row r="10" spans="1:6" ht="27" customHeight="1">
      <c r="A10" s="173" t="s">
        <v>0</v>
      </c>
      <c r="B10" s="175" t="s">
        <v>310</v>
      </c>
      <c r="C10" s="175" t="s">
        <v>3</v>
      </c>
      <c r="D10" s="175" t="s">
        <v>4</v>
      </c>
      <c r="E10" s="130" t="s">
        <v>311</v>
      </c>
      <c r="F10" s="177" t="s">
        <v>312</v>
      </c>
    </row>
    <row r="11" spans="1:6" ht="21.75" customHeight="1">
      <c r="A11" s="174"/>
      <c r="B11" s="176"/>
      <c r="C11" s="176"/>
      <c r="D11" s="176"/>
      <c r="E11" s="130" t="s">
        <v>313</v>
      </c>
      <c r="F11" s="178"/>
    </row>
    <row r="12" spans="1:6" ht="15">
      <c r="A12" s="131"/>
      <c r="B12" s="131" t="s">
        <v>314</v>
      </c>
      <c r="C12" s="131"/>
      <c r="D12" s="132"/>
      <c r="E12" s="133"/>
      <c r="F12" s="134"/>
    </row>
    <row r="13" spans="1:6" ht="15">
      <c r="A13" s="135">
        <v>1</v>
      </c>
      <c r="B13" s="136" t="s">
        <v>9</v>
      </c>
      <c r="C13" s="136" t="s">
        <v>11</v>
      </c>
      <c r="D13" s="136">
        <v>490</v>
      </c>
      <c r="E13" s="137">
        <v>4979.8431507</v>
      </c>
      <c r="F13" s="138">
        <v>0.09473085</v>
      </c>
    </row>
    <row r="14" spans="1:6" ht="15">
      <c r="A14" s="135">
        <v>2</v>
      </c>
      <c r="B14" s="136" t="s">
        <v>13</v>
      </c>
      <c r="C14" s="136" t="s">
        <v>15</v>
      </c>
      <c r="D14" s="136">
        <v>480</v>
      </c>
      <c r="E14" s="137">
        <v>3300</v>
      </c>
      <c r="F14" s="138">
        <v>0.06277543</v>
      </c>
    </row>
    <row r="15" spans="1:6" ht="15">
      <c r="A15" s="135">
        <v>3</v>
      </c>
      <c r="B15" s="136" t="s">
        <v>9</v>
      </c>
      <c r="C15" s="136" t="s">
        <v>18</v>
      </c>
      <c r="D15" s="136">
        <v>250</v>
      </c>
      <c r="E15" s="137">
        <v>2540.7363014</v>
      </c>
      <c r="F15" s="138">
        <v>0.04833207</v>
      </c>
    </row>
    <row r="16" spans="1:6" ht="15">
      <c r="A16" s="135">
        <v>4</v>
      </c>
      <c r="B16" s="136" t="s">
        <v>24</v>
      </c>
      <c r="C16" s="136" t="s">
        <v>26</v>
      </c>
      <c r="D16" s="136">
        <v>40</v>
      </c>
      <c r="E16" s="137">
        <v>400</v>
      </c>
      <c r="F16" s="138">
        <v>0.00760914</v>
      </c>
    </row>
    <row r="17" spans="1:6" ht="15">
      <c r="A17" s="131"/>
      <c r="B17" s="131" t="s">
        <v>315</v>
      </c>
      <c r="C17" s="131"/>
      <c r="D17" s="132"/>
      <c r="E17" s="133"/>
      <c r="F17" s="134"/>
    </row>
    <row r="18" spans="1:6" ht="15">
      <c r="A18" s="135">
        <v>5</v>
      </c>
      <c r="B18" s="136" t="s">
        <v>104</v>
      </c>
      <c r="C18" s="136" t="s">
        <v>105</v>
      </c>
      <c r="D18" s="136">
        <v>750</v>
      </c>
      <c r="E18" s="137">
        <v>7628.3811475</v>
      </c>
      <c r="F18" s="138">
        <v>0.14511361</v>
      </c>
    </row>
    <row r="19" spans="1:6" ht="15">
      <c r="A19" s="135">
        <f>A18+1</f>
        <v>6</v>
      </c>
      <c r="B19" s="136" t="s">
        <v>29</v>
      </c>
      <c r="C19" s="136" t="s">
        <v>30</v>
      </c>
      <c r="D19" s="136">
        <v>750</v>
      </c>
      <c r="E19" s="137">
        <v>7500</v>
      </c>
      <c r="F19" s="138">
        <v>0.14267144</v>
      </c>
    </row>
    <row r="20" spans="1:6" ht="15">
      <c r="A20" s="135">
        <f aca="true" t="shared" si="0" ref="A20:A27">A19+1</f>
        <v>7</v>
      </c>
      <c r="B20" s="136" t="s">
        <v>31</v>
      </c>
      <c r="C20" s="136" t="s">
        <v>32</v>
      </c>
      <c r="D20" s="136">
        <v>500</v>
      </c>
      <c r="E20" s="137">
        <v>5085.6506849</v>
      </c>
      <c r="F20" s="138">
        <v>0.09674361</v>
      </c>
    </row>
    <row r="21" spans="1:6" ht="15">
      <c r="A21" s="135">
        <f t="shared" si="0"/>
        <v>8</v>
      </c>
      <c r="B21" s="136" t="s">
        <v>16</v>
      </c>
      <c r="C21" s="136" t="s">
        <v>107</v>
      </c>
      <c r="D21" s="136">
        <v>500</v>
      </c>
      <c r="E21" s="137">
        <v>5082.3630137</v>
      </c>
      <c r="F21" s="138">
        <v>0.09668107</v>
      </c>
    </row>
    <row r="22" spans="1:6" ht="15">
      <c r="A22" s="135">
        <f t="shared" si="0"/>
        <v>9</v>
      </c>
      <c r="B22" s="136" t="s">
        <v>34</v>
      </c>
      <c r="C22" s="136" t="s">
        <v>35</v>
      </c>
      <c r="D22" s="136">
        <v>350</v>
      </c>
      <c r="E22" s="137">
        <v>3572.9166667</v>
      </c>
      <c r="F22" s="138">
        <v>0.06796709</v>
      </c>
    </row>
    <row r="23" spans="1:6" ht="15">
      <c r="A23" s="135">
        <f t="shared" si="0"/>
        <v>10</v>
      </c>
      <c r="B23" s="136" t="s">
        <v>21</v>
      </c>
      <c r="C23" s="136" t="s">
        <v>37</v>
      </c>
      <c r="D23" s="136">
        <v>520</v>
      </c>
      <c r="E23" s="137">
        <v>1300</v>
      </c>
      <c r="F23" s="138">
        <v>0.02472972</v>
      </c>
    </row>
    <row r="24" spans="1:6" ht="15">
      <c r="A24" s="135">
        <f t="shared" si="0"/>
        <v>11</v>
      </c>
      <c r="B24" s="136" t="s">
        <v>19</v>
      </c>
      <c r="C24" s="136" t="s">
        <v>109</v>
      </c>
      <c r="D24" s="136">
        <v>80</v>
      </c>
      <c r="E24" s="137">
        <v>813.8</v>
      </c>
      <c r="F24" s="138">
        <v>0.0154808</v>
      </c>
    </row>
    <row r="25" spans="1:6" ht="15">
      <c r="A25" s="135">
        <f t="shared" si="0"/>
        <v>12</v>
      </c>
      <c r="B25" s="136" t="s">
        <v>24</v>
      </c>
      <c r="C25" s="136" t="s">
        <v>46</v>
      </c>
      <c r="D25" s="136">
        <v>40</v>
      </c>
      <c r="E25" s="137">
        <v>400</v>
      </c>
      <c r="F25" s="138">
        <v>0.00760914</v>
      </c>
    </row>
    <row r="26" spans="1:6" ht="15">
      <c r="A26" s="135">
        <f t="shared" si="0"/>
        <v>13</v>
      </c>
      <c r="B26" s="136" t="s">
        <v>42</v>
      </c>
      <c r="C26" s="136" t="s">
        <v>44</v>
      </c>
      <c r="D26" s="136">
        <v>120</v>
      </c>
      <c r="E26" s="137">
        <v>399.4788</v>
      </c>
      <c r="F26" s="138">
        <v>0.00759923</v>
      </c>
    </row>
    <row r="27" spans="1:6" ht="15">
      <c r="A27" s="135">
        <f t="shared" si="0"/>
        <v>14</v>
      </c>
      <c r="B27" s="136" t="s">
        <v>39</v>
      </c>
      <c r="C27" s="136" t="s">
        <v>41</v>
      </c>
      <c r="D27" s="136">
        <v>50</v>
      </c>
      <c r="E27" s="137">
        <v>333.35</v>
      </c>
      <c r="F27" s="138">
        <v>0.00634127</v>
      </c>
    </row>
    <row r="28" spans="1:6" ht="15">
      <c r="A28" s="139"/>
      <c r="B28" s="140" t="s">
        <v>48</v>
      </c>
      <c r="C28" s="140"/>
      <c r="D28" s="140"/>
      <c r="E28" s="141">
        <v>43336.52</v>
      </c>
      <c r="F28" s="142">
        <v>0.8244</v>
      </c>
    </row>
    <row r="29" spans="1:6" ht="15">
      <c r="A29" s="131"/>
      <c r="B29" s="131" t="s">
        <v>316</v>
      </c>
      <c r="C29" s="143"/>
      <c r="D29" s="132"/>
      <c r="E29" s="133">
        <v>9231.816414599996</v>
      </c>
      <c r="F29" s="134">
        <v>0.1756</v>
      </c>
    </row>
    <row r="30" spans="1:6" ht="15">
      <c r="A30" s="139"/>
      <c r="B30" s="140" t="s">
        <v>48</v>
      </c>
      <c r="C30" s="140"/>
      <c r="D30" s="140"/>
      <c r="E30" s="141">
        <v>52568.3361795</v>
      </c>
      <c r="F30" s="144">
        <v>1</v>
      </c>
    </row>
    <row r="31" spans="1:6" ht="15">
      <c r="A31" s="131"/>
      <c r="B31" s="145"/>
      <c r="C31" s="131"/>
      <c r="D31" s="132"/>
      <c r="E31" s="131"/>
      <c r="F31" s="146"/>
    </row>
    <row r="33" spans="1:6" ht="15">
      <c r="A33" s="170" t="s">
        <v>306</v>
      </c>
      <c r="B33" s="171"/>
      <c r="C33" s="171"/>
      <c r="D33" s="171"/>
      <c r="E33" s="171"/>
      <c r="F33" s="172"/>
    </row>
    <row r="34" spans="1:6" ht="27" customHeight="1">
      <c r="A34" s="173" t="s">
        <v>0</v>
      </c>
      <c r="B34" s="175" t="s">
        <v>310</v>
      </c>
      <c r="C34" s="175" t="s">
        <v>3</v>
      </c>
      <c r="D34" s="175" t="s">
        <v>4</v>
      </c>
      <c r="E34" s="130" t="s">
        <v>311</v>
      </c>
      <c r="F34" s="177" t="s">
        <v>312</v>
      </c>
    </row>
    <row r="35" spans="1:6" ht="21.75" customHeight="1">
      <c r="A35" s="174"/>
      <c r="B35" s="176"/>
      <c r="C35" s="176"/>
      <c r="D35" s="176"/>
      <c r="E35" s="130" t="s">
        <v>313</v>
      </c>
      <c r="F35" s="178"/>
    </row>
    <row r="36" spans="1:6" ht="15">
      <c r="A36" s="131"/>
      <c r="B36" s="131" t="s">
        <v>314</v>
      </c>
      <c r="C36" s="131"/>
      <c r="D36" s="132"/>
      <c r="E36" s="133"/>
      <c r="F36" s="134"/>
    </row>
    <row r="37" spans="1:6" ht="15">
      <c r="A37" s="135">
        <v>1</v>
      </c>
      <c r="B37" s="136" t="s">
        <v>9</v>
      </c>
      <c r="C37" s="136" t="s">
        <v>18</v>
      </c>
      <c r="D37" s="136">
        <v>250</v>
      </c>
      <c r="E37" s="137">
        <v>2540.7363014</v>
      </c>
      <c r="F37" s="138">
        <v>0.12025664</v>
      </c>
    </row>
    <row r="38" spans="1:6" ht="15">
      <c r="A38" s="135">
        <v>2</v>
      </c>
      <c r="B38" s="136" t="s">
        <v>24</v>
      </c>
      <c r="C38" s="136" t="s">
        <v>74</v>
      </c>
      <c r="D38" s="136">
        <v>80</v>
      </c>
      <c r="E38" s="137">
        <v>800</v>
      </c>
      <c r="F38" s="138">
        <v>0.03786513</v>
      </c>
    </row>
    <row r="39" spans="1:6" ht="15">
      <c r="A39" s="135">
        <v>3</v>
      </c>
      <c r="B39" s="136" t="s">
        <v>13</v>
      </c>
      <c r="C39" s="136" t="s">
        <v>73</v>
      </c>
      <c r="D39" s="136">
        <v>80</v>
      </c>
      <c r="E39" s="137">
        <v>800</v>
      </c>
      <c r="F39" s="138">
        <v>0.03786513</v>
      </c>
    </row>
    <row r="40" spans="1:6" ht="15">
      <c r="A40" s="135">
        <v>4</v>
      </c>
      <c r="B40" s="136" t="s">
        <v>39</v>
      </c>
      <c r="C40" s="136" t="s">
        <v>75</v>
      </c>
      <c r="D40" s="136">
        <v>25</v>
      </c>
      <c r="E40" s="137">
        <v>250</v>
      </c>
      <c r="F40" s="138">
        <v>0.01183285</v>
      </c>
    </row>
    <row r="41" spans="1:6" ht="15">
      <c r="A41" s="131"/>
      <c r="B41" s="131" t="s">
        <v>315</v>
      </c>
      <c r="C41" s="131"/>
      <c r="D41" s="132"/>
      <c r="E41" s="133"/>
      <c r="F41" s="134"/>
    </row>
    <row r="42" spans="1:6" ht="15">
      <c r="A42" s="135">
        <v>5</v>
      </c>
      <c r="B42" s="136" t="s">
        <v>29</v>
      </c>
      <c r="C42" s="136" t="s">
        <v>77</v>
      </c>
      <c r="D42" s="136">
        <v>500</v>
      </c>
      <c r="E42" s="137">
        <v>5000</v>
      </c>
      <c r="F42" s="138">
        <v>0.23665707</v>
      </c>
    </row>
    <row r="43" spans="1:6" ht="15">
      <c r="A43" s="135">
        <f>A42+1</f>
        <v>6</v>
      </c>
      <c r="B43" s="136" t="s">
        <v>21</v>
      </c>
      <c r="C43" s="136" t="s">
        <v>68</v>
      </c>
      <c r="D43" s="136">
        <v>350</v>
      </c>
      <c r="E43" s="137">
        <v>3500</v>
      </c>
      <c r="F43" s="138">
        <v>0.16565995</v>
      </c>
    </row>
    <row r="44" spans="1:6" ht="15">
      <c r="A44" s="135">
        <f aca="true" t="shared" si="1" ref="A44:A49">A43+1</f>
        <v>7</v>
      </c>
      <c r="B44" s="136" t="s">
        <v>34</v>
      </c>
      <c r="C44" s="136" t="s">
        <v>35</v>
      </c>
      <c r="D44" s="136">
        <v>150</v>
      </c>
      <c r="E44" s="137">
        <v>1531.25</v>
      </c>
      <c r="F44" s="138">
        <v>0.07247623</v>
      </c>
    </row>
    <row r="45" spans="1:6" ht="15">
      <c r="A45" s="135">
        <f t="shared" si="1"/>
        <v>8</v>
      </c>
      <c r="B45" s="136" t="s">
        <v>42</v>
      </c>
      <c r="C45" s="136" t="s">
        <v>70</v>
      </c>
      <c r="D45" s="136">
        <v>410</v>
      </c>
      <c r="E45" s="137">
        <v>1364.8860101</v>
      </c>
      <c r="F45" s="138">
        <v>0.06460199</v>
      </c>
    </row>
    <row r="46" spans="1:6" ht="15">
      <c r="A46" s="135">
        <f t="shared" si="1"/>
        <v>9</v>
      </c>
      <c r="B46" s="136" t="s">
        <v>13</v>
      </c>
      <c r="C46" s="136" t="s">
        <v>78</v>
      </c>
      <c r="D46" s="136">
        <v>100</v>
      </c>
      <c r="E46" s="137">
        <v>1000</v>
      </c>
      <c r="F46" s="138">
        <v>0.04733141</v>
      </c>
    </row>
    <row r="47" spans="1:6" ht="15">
      <c r="A47" s="135">
        <f t="shared" si="1"/>
        <v>10</v>
      </c>
      <c r="B47" s="136" t="s">
        <v>19</v>
      </c>
      <c r="C47" s="136" t="s">
        <v>110</v>
      </c>
      <c r="D47" s="136">
        <v>30</v>
      </c>
      <c r="E47" s="137">
        <v>305.175</v>
      </c>
      <c r="F47" s="138">
        <v>0.01444436</v>
      </c>
    </row>
    <row r="48" spans="1:6" ht="15">
      <c r="A48" s="135">
        <f t="shared" si="1"/>
        <v>11</v>
      </c>
      <c r="B48" s="136" t="s">
        <v>39</v>
      </c>
      <c r="C48" s="136" t="s">
        <v>79</v>
      </c>
      <c r="D48" s="136">
        <v>25</v>
      </c>
      <c r="E48" s="137">
        <v>250</v>
      </c>
      <c r="F48" s="138">
        <v>0.01183285</v>
      </c>
    </row>
    <row r="49" spans="1:6" ht="15">
      <c r="A49" s="135">
        <f t="shared" si="1"/>
        <v>12</v>
      </c>
      <c r="B49" s="136" t="s">
        <v>21</v>
      </c>
      <c r="C49" s="136" t="s">
        <v>37</v>
      </c>
      <c r="D49" s="136">
        <v>50</v>
      </c>
      <c r="E49" s="137">
        <v>125</v>
      </c>
      <c r="F49" s="138">
        <v>0.00591643</v>
      </c>
    </row>
    <row r="50" spans="1:6" ht="15">
      <c r="A50" s="139"/>
      <c r="B50" s="140" t="s">
        <v>48</v>
      </c>
      <c r="C50" s="140"/>
      <c r="D50" s="140"/>
      <c r="E50" s="141">
        <v>17467.047</v>
      </c>
      <c r="F50" s="142">
        <v>0.8267</v>
      </c>
    </row>
    <row r="51" spans="1:6" ht="15">
      <c r="A51" s="131"/>
      <c r="B51" s="131" t="s">
        <v>316</v>
      </c>
      <c r="C51" s="143"/>
      <c r="D51" s="132"/>
      <c r="E51" s="133">
        <v>3660.569886700003</v>
      </c>
      <c r="F51" s="134">
        <v>0.1733</v>
      </c>
    </row>
    <row r="52" spans="1:6" ht="15">
      <c r="A52" s="139"/>
      <c r="B52" s="140" t="s">
        <v>48</v>
      </c>
      <c r="C52" s="140"/>
      <c r="D52" s="140"/>
      <c r="E52" s="141">
        <v>21127.6171982</v>
      </c>
      <c r="F52" s="144">
        <v>1</v>
      </c>
    </row>
    <row r="53" spans="1:6" ht="15">
      <c r="A53" s="131"/>
      <c r="B53" s="145"/>
      <c r="C53" s="131"/>
      <c r="D53" s="132"/>
      <c r="E53" s="131"/>
      <c r="F53" s="146"/>
    </row>
  </sheetData>
  <sheetProtection/>
  <mergeCells count="14">
    <mergeCell ref="A5:F5"/>
    <mergeCell ref="A7:F7"/>
    <mergeCell ref="A9:F9"/>
    <mergeCell ref="A10:A11"/>
    <mergeCell ref="B10:B11"/>
    <mergeCell ref="C10:C11"/>
    <mergeCell ref="D10:D11"/>
    <mergeCell ref="F10:F11"/>
    <mergeCell ref="A33:F33"/>
    <mergeCell ref="A34:A35"/>
    <mergeCell ref="B34:B35"/>
    <mergeCell ref="C34:C35"/>
    <mergeCell ref="D34:D35"/>
    <mergeCell ref="F34:F3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5:F60"/>
  <sheetViews>
    <sheetView zoomScalePageLayoutView="0" workbookViewId="0" topLeftCell="A1">
      <selection activeCell="A1" sqref="A1"/>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79" t="s">
        <v>339</v>
      </c>
      <c r="B5" s="179"/>
      <c r="C5" s="179"/>
      <c r="D5" s="179"/>
      <c r="E5" s="179"/>
      <c r="F5" s="179"/>
    </row>
    <row r="6" spans="1:6" ht="15.75" customHeight="1">
      <c r="A6" s="128"/>
      <c r="B6" s="128"/>
      <c r="C6" s="128"/>
      <c r="D6" s="128"/>
      <c r="E6" s="128"/>
      <c r="F6" s="128"/>
    </row>
    <row r="7" spans="1:6" ht="15.75" customHeight="1">
      <c r="A7" s="180" t="s">
        <v>395</v>
      </c>
      <c r="B7" s="180"/>
      <c r="C7" s="180"/>
      <c r="D7" s="180"/>
      <c r="E7" s="180"/>
      <c r="F7" s="180"/>
    </row>
    <row r="8" spans="1:6" ht="15.75" customHeight="1">
      <c r="A8" s="129"/>
      <c r="B8" s="129"/>
      <c r="C8" s="129"/>
      <c r="D8" s="129"/>
      <c r="E8" s="129"/>
      <c r="F8" s="129"/>
    </row>
    <row r="9" spans="1:6" ht="15">
      <c r="A9" s="170" t="s">
        <v>303</v>
      </c>
      <c r="B9" s="171"/>
      <c r="C9" s="171"/>
      <c r="D9" s="171"/>
      <c r="E9" s="171"/>
      <c r="F9" s="172"/>
    </row>
    <row r="10" spans="1:6" ht="15">
      <c r="A10" s="173" t="s">
        <v>0</v>
      </c>
      <c r="B10" s="175" t="s">
        <v>310</v>
      </c>
      <c r="C10" s="175" t="s">
        <v>3</v>
      </c>
      <c r="D10" s="175" t="s">
        <v>4</v>
      </c>
      <c r="E10" s="130" t="s">
        <v>311</v>
      </c>
      <c r="F10" s="177" t="s">
        <v>312</v>
      </c>
    </row>
    <row r="11" spans="1:6" ht="15">
      <c r="A11" s="174"/>
      <c r="B11" s="176"/>
      <c r="C11" s="176"/>
      <c r="D11" s="176"/>
      <c r="E11" s="130" t="s">
        <v>313</v>
      </c>
      <c r="F11" s="178"/>
    </row>
    <row r="12" spans="1:6" ht="15">
      <c r="A12" s="131"/>
      <c r="B12" s="131" t="s">
        <v>307</v>
      </c>
      <c r="C12" s="131"/>
      <c r="D12" s="132"/>
      <c r="E12" s="133"/>
      <c r="F12" s="134"/>
    </row>
    <row r="13" spans="1:6" ht="15">
      <c r="A13" s="135">
        <v>1</v>
      </c>
      <c r="B13" s="136" t="s">
        <v>54</v>
      </c>
      <c r="C13" s="136" t="s">
        <v>56</v>
      </c>
      <c r="D13" s="136">
        <v>1460</v>
      </c>
      <c r="E13" s="137">
        <v>7096.5352911</v>
      </c>
      <c r="F13" s="138">
        <v>0.5022123352549487</v>
      </c>
    </row>
    <row r="14" spans="1:6" ht="15">
      <c r="A14" s="135">
        <v>2</v>
      </c>
      <c r="B14" s="136" t="s">
        <v>58</v>
      </c>
      <c r="C14" s="136" t="s">
        <v>60</v>
      </c>
      <c r="D14" s="136">
        <v>1300</v>
      </c>
      <c r="E14" s="137">
        <v>6271.9868165</v>
      </c>
      <c r="F14" s="138">
        <v>0.4438601397153723</v>
      </c>
    </row>
    <row r="15" spans="1:6" ht="15">
      <c r="A15" s="139"/>
      <c r="B15" s="140" t="s">
        <v>48</v>
      </c>
      <c r="C15" s="140"/>
      <c r="D15" s="140"/>
      <c r="E15" s="141">
        <v>13368.522</v>
      </c>
      <c r="F15" s="142">
        <v>0.9461</v>
      </c>
    </row>
    <row r="16" spans="1:6" ht="15">
      <c r="A16" s="131"/>
      <c r="B16" s="131" t="s">
        <v>316</v>
      </c>
      <c r="C16" s="143"/>
      <c r="D16" s="132"/>
      <c r="E16" s="133">
        <v>762.0254574999999</v>
      </c>
      <c r="F16" s="134">
        <v>0.0539</v>
      </c>
    </row>
    <row r="17" spans="1:6" ht="15">
      <c r="A17" s="139"/>
      <c r="B17" s="140" t="s">
        <v>48</v>
      </c>
      <c r="C17" s="140"/>
      <c r="D17" s="140"/>
      <c r="E17" s="141">
        <v>14130.5475651</v>
      </c>
      <c r="F17" s="144">
        <v>1</v>
      </c>
    </row>
    <row r="18" spans="1:6" ht="15">
      <c r="A18" s="131"/>
      <c r="B18" s="145" t="s">
        <v>317</v>
      </c>
      <c r="C18" s="131"/>
      <c r="D18" s="132"/>
      <c r="E18" s="131"/>
      <c r="F18" s="146">
        <v>506250000</v>
      </c>
    </row>
    <row r="19" spans="1:6" ht="15">
      <c r="A19" s="74"/>
      <c r="B19" s="74"/>
      <c r="C19" s="74"/>
      <c r="D19" s="74"/>
      <c r="E19" s="74"/>
      <c r="F19" s="74"/>
    </row>
    <row r="20" spans="1:6" ht="15">
      <c r="A20" s="170" t="s">
        <v>304</v>
      </c>
      <c r="B20" s="171"/>
      <c r="C20" s="171"/>
      <c r="D20" s="171"/>
      <c r="E20" s="171"/>
      <c r="F20" s="172"/>
    </row>
    <row r="21" spans="1:6" ht="15">
      <c r="A21" s="173" t="s">
        <v>0</v>
      </c>
      <c r="B21" s="175" t="s">
        <v>310</v>
      </c>
      <c r="C21" s="175" t="s">
        <v>3</v>
      </c>
      <c r="D21" s="175" t="s">
        <v>4</v>
      </c>
      <c r="E21" s="130" t="s">
        <v>311</v>
      </c>
      <c r="F21" s="177" t="s">
        <v>312</v>
      </c>
    </row>
    <row r="22" spans="1:6" ht="15">
      <c r="A22" s="174"/>
      <c r="B22" s="176"/>
      <c r="C22" s="176"/>
      <c r="D22" s="176"/>
      <c r="E22" s="130" t="s">
        <v>313</v>
      </c>
      <c r="F22" s="178"/>
    </row>
    <row r="23" spans="1:6" ht="15">
      <c r="A23" s="131"/>
      <c r="B23" s="131" t="s">
        <v>314</v>
      </c>
      <c r="C23" s="131"/>
      <c r="D23" s="132"/>
      <c r="E23" s="133"/>
      <c r="F23" s="134"/>
    </row>
    <row r="24" spans="1:6" ht="15">
      <c r="A24" s="135">
        <v>1</v>
      </c>
      <c r="B24" s="136" t="s">
        <v>34</v>
      </c>
      <c r="C24" s="136" t="s">
        <v>62</v>
      </c>
      <c r="D24" s="136">
        <v>500</v>
      </c>
      <c r="E24" s="137">
        <v>5104.1666667</v>
      </c>
      <c r="F24" s="138">
        <v>0.181091755633245</v>
      </c>
    </row>
    <row r="25" spans="1:6" ht="15">
      <c r="A25" s="135">
        <v>2</v>
      </c>
      <c r="B25" s="136" t="s">
        <v>24</v>
      </c>
      <c r="C25" s="136" t="s">
        <v>63</v>
      </c>
      <c r="D25" s="136">
        <v>400</v>
      </c>
      <c r="E25" s="137">
        <v>4000</v>
      </c>
      <c r="F25" s="138">
        <v>0.14191680441369783</v>
      </c>
    </row>
    <row r="26" spans="1:6" ht="15">
      <c r="A26" s="135">
        <v>3</v>
      </c>
      <c r="B26" s="136" t="s">
        <v>39</v>
      </c>
      <c r="C26" s="136" t="s">
        <v>64</v>
      </c>
      <c r="D26" s="136">
        <v>360</v>
      </c>
      <c r="E26" s="137">
        <v>3600</v>
      </c>
      <c r="F26" s="138">
        <v>0.12772512397232808</v>
      </c>
    </row>
    <row r="27" spans="1:6" ht="15">
      <c r="A27" s="135">
        <v>4</v>
      </c>
      <c r="B27" s="136" t="s">
        <v>21</v>
      </c>
      <c r="C27" s="136" t="s">
        <v>65</v>
      </c>
      <c r="D27" s="136">
        <v>240</v>
      </c>
      <c r="E27" s="137">
        <v>2457.3383465</v>
      </c>
      <c r="F27" s="138">
        <v>0.08718440137463004</v>
      </c>
    </row>
    <row r="28" spans="1:6" ht="15">
      <c r="A28" s="135">
        <v>5</v>
      </c>
      <c r="B28" s="136" t="s">
        <v>13</v>
      </c>
      <c r="C28" s="136" t="s">
        <v>66</v>
      </c>
      <c r="D28" s="136">
        <v>210</v>
      </c>
      <c r="E28" s="137">
        <v>2100</v>
      </c>
      <c r="F28" s="138">
        <v>0.07450632231719137</v>
      </c>
    </row>
    <row r="29" spans="1:6" ht="15">
      <c r="A29" s="131"/>
      <c r="B29" s="131" t="s">
        <v>315</v>
      </c>
      <c r="C29" s="131"/>
      <c r="D29" s="132"/>
      <c r="E29" s="133"/>
      <c r="F29" s="134"/>
    </row>
    <row r="30" spans="1:6" ht="15">
      <c r="A30" s="135">
        <v>6</v>
      </c>
      <c r="B30" s="136" t="s">
        <v>19</v>
      </c>
      <c r="C30" s="136" t="s">
        <v>111</v>
      </c>
      <c r="D30" s="136">
        <v>407</v>
      </c>
      <c r="E30" s="137">
        <v>3559.1252372</v>
      </c>
      <c r="F30" s="138">
        <v>0.1262749200428921</v>
      </c>
    </row>
    <row r="31" spans="1:6" ht="15">
      <c r="A31" s="135">
        <f>A30+1</f>
        <v>7</v>
      </c>
      <c r="B31" s="136" t="s">
        <v>42</v>
      </c>
      <c r="C31" s="136" t="s">
        <v>67</v>
      </c>
      <c r="D31" s="136">
        <v>260</v>
      </c>
      <c r="E31" s="137">
        <v>2600</v>
      </c>
      <c r="F31" s="138">
        <v>0.0922459228689036</v>
      </c>
    </row>
    <row r="32" spans="1:6" ht="15">
      <c r="A32" s="135">
        <f>A31+1</f>
        <v>8</v>
      </c>
      <c r="B32" s="136" t="s">
        <v>21</v>
      </c>
      <c r="C32" s="136" t="s">
        <v>68</v>
      </c>
      <c r="D32" s="136">
        <v>240</v>
      </c>
      <c r="E32" s="137">
        <v>2400</v>
      </c>
      <c r="F32" s="138">
        <v>0.0851500826482187</v>
      </c>
    </row>
    <row r="33" spans="1:6" ht="15">
      <c r="A33" s="135">
        <f>A32+1</f>
        <v>9</v>
      </c>
      <c r="B33" s="136" t="s">
        <v>13</v>
      </c>
      <c r="C33" s="136" t="s">
        <v>69</v>
      </c>
      <c r="D33" s="136">
        <v>60</v>
      </c>
      <c r="E33" s="137">
        <v>600</v>
      </c>
      <c r="F33" s="138">
        <v>0.021287520662054676</v>
      </c>
    </row>
    <row r="34" spans="1:6" ht="15">
      <c r="A34" s="135">
        <f>A33+1</f>
        <v>10</v>
      </c>
      <c r="B34" s="136" t="s">
        <v>42</v>
      </c>
      <c r="C34" s="136" t="s">
        <v>70</v>
      </c>
      <c r="D34" s="136">
        <v>84</v>
      </c>
      <c r="E34" s="137">
        <v>279.6351899</v>
      </c>
      <c r="F34" s="138">
        <v>0.009921233138056389</v>
      </c>
    </row>
    <row r="35" spans="1:6" ht="15">
      <c r="A35" s="135">
        <f>A34+1</f>
        <v>11</v>
      </c>
      <c r="B35" s="136" t="s">
        <v>21</v>
      </c>
      <c r="C35" s="136" t="s">
        <v>37</v>
      </c>
      <c r="D35" s="136">
        <v>10</v>
      </c>
      <c r="E35" s="137">
        <v>25</v>
      </c>
      <c r="F35" s="138">
        <v>0.0008869800275856115</v>
      </c>
    </row>
    <row r="36" spans="1:6" ht="15">
      <c r="A36" s="139"/>
      <c r="B36" s="140" t="s">
        <v>48</v>
      </c>
      <c r="C36" s="140"/>
      <c r="D36" s="140"/>
      <c r="E36" s="141">
        <v>26725.265</v>
      </c>
      <c r="F36" s="142">
        <v>0.9482</v>
      </c>
    </row>
    <row r="37" spans="1:6" ht="15">
      <c r="A37" s="131"/>
      <c r="B37" s="131" t="s">
        <v>316</v>
      </c>
      <c r="C37" s="143"/>
      <c r="D37" s="132"/>
      <c r="E37" s="133">
        <v>1460.262105400002</v>
      </c>
      <c r="F37" s="134">
        <v>0.0518</v>
      </c>
    </row>
    <row r="38" spans="1:6" ht="15">
      <c r="A38" s="139"/>
      <c r="B38" s="140" t="s">
        <v>48</v>
      </c>
      <c r="C38" s="140"/>
      <c r="D38" s="140"/>
      <c r="E38" s="141">
        <v>28185.5275457</v>
      </c>
      <c r="F38" s="144">
        <v>1</v>
      </c>
    </row>
    <row r="39" spans="1:6" ht="15">
      <c r="A39" s="131"/>
      <c r="B39" s="145" t="s">
        <v>318</v>
      </c>
      <c r="C39" s="131"/>
      <c r="D39" s="132"/>
      <c r="E39" s="131"/>
      <c r="F39" s="146">
        <v>675000000</v>
      </c>
    </row>
    <row r="40" spans="1:6" ht="15">
      <c r="A40" s="74"/>
      <c r="B40" s="74"/>
      <c r="C40" s="74"/>
      <c r="D40" s="74"/>
      <c r="E40" s="74"/>
      <c r="F40" s="74"/>
    </row>
    <row r="41" spans="1:6" ht="15">
      <c r="A41" s="170" t="s">
        <v>305</v>
      </c>
      <c r="B41" s="171"/>
      <c r="C41" s="171"/>
      <c r="D41" s="171"/>
      <c r="E41" s="171"/>
      <c r="F41" s="172"/>
    </row>
    <row r="42" spans="1:6" ht="15">
      <c r="A42" s="173" t="s">
        <v>0</v>
      </c>
      <c r="B42" s="175" t="s">
        <v>310</v>
      </c>
      <c r="C42" s="175" t="s">
        <v>3</v>
      </c>
      <c r="D42" s="175" t="s">
        <v>4</v>
      </c>
      <c r="E42" s="130" t="s">
        <v>311</v>
      </c>
      <c r="F42" s="177" t="s">
        <v>312</v>
      </c>
    </row>
    <row r="43" spans="1:6" ht="15">
      <c r="A43" s="174"/>
      <c r="B43" s="176"/>
      <c r="C43" s="176"/>
      <c r="D43" s="176"/>
      <c r="E43" s="130" t="s">
        <v>313</v>
      </c>
      <c r="F43" s="178"/>
    </row>
    <row r="44" spans="1:6" ht="15">
      <c r="A44" s="131"/>
      <c r="B44" s="131" t="s">
        <v>314</v>
      </c>
      <c r="C44" s="131"/>
      <c r="D44" s="132"/>
      <c r="E44" s="133"/>
      <c r="F44" s="134"/>
    </row>
    <row r="45" spans="1:6" ht="15">
      <c r="A45" s="135">
        <v>1</v>
      </c>
      <c r="B45" s="136" t="s">
        <v>39</v>
      </c>
      <c r="C45" s="136" t="s">
        <v>71</v>
      </c>
      <c r="D45" s="136">
        <v>610</v>
      </c>
      <c r="E45" s="137">
        <v>6100</v>
      </c>
      <c r="F45" s="138">
        <v>0.2522551731212725</v>
      </c>
    </row>
    <row r="46" spans="1:6" ht="15">
      <c r="A46" s="135">
        <v>2</v>
      </c>
      <c r="B46" s="136" t="s">
        <v>24</v>
      </c>
      <c r="C46" s="136" t="s">
        <v>72</v>
      </c>
      <c r="D46" s="136">
        <v>478</v>
      </c>
      <c r="E46" s="137">
        <v>4780</v>
      </c>
      <c r="F46" s="138">
        <v>0.19766880779011187</v>
      </c>
    </row>
    <row r="47" spans="1:6" ht="15">
      <c r="A47" s="135">
        <v>3</v>
      </c>
      <c r="B47" s="136" t="s">
        <v>21</v>
      </c>
      <c r="C47" s="136" t="s">
        <v>65</v>
      </c>
      <c r="D47" s="136">
        <v>260</v>
      </c>
      <c r="E47" s="137">
        <v>2662.1165421</v>
      </c>
      <c r="F47" s="138">
        <v>0.11008732281908831</v>
      </c>
    </row>
    <row r="48" spans="1:6" ht="15">
      <c r="A48" s="135">
        <v>4</v>
      </c>
      <c r="B48" s="136" t="s">
        <v>34</v>
      </c>
      <c r="C48" s="136" t="s">
        <v>62</v>
      </c>
      <c r="D48" s="136">
        <v>250</v>
      </c>
      <c r="E48" s="137">
        <v>2552.0833333</v>
      </c>
      <c r="F48" s="138">
        <v>0.1055370857477878</v>
      </c>
    </row>
    <row r="49" spans="1:6" ht="15">
      <c r="A49" s="135">
        <v>5</v>
      </c>
      <c r="B49" s="136" t="s">
        <v>13</v>
      </c>
      <c r="C49" s="136" t="s">
        <v>66</v>
      </c>
      <c r="D49" s="136">
        <v>210</v>
      </c>
      <c r="E49" s="137">
        <v>2100</v>
      </c>
      <c r="F49" s="138">
        <v>0.08684194484502823</v>
      </c>
    </row>
    <row r="50" spans="1:6" ht="15">
      <c r="A50" s="131"/>
      <c r="B50" s="131" t="s">
        <v>315</v>
      </c>
      <c r="C50" s="131"/>
      <c r="D50" s="132"/>
      <c r="E50" s="133"/>
      <c r="F50" s="134"/>
    </row>
    <row r="51" spans="1:6" ht="15">
      <c r="A51" s="135">
        <v>6</v>
      </c>
      <c r="B51" s="136" t="s">
        <v>21</v>
      </c>
      <c r="C51" s="136" t="s">
        <v>68</v>
      </c>
      <c r="D51" s="136">
        <v>160</v>
      </c>
      <c r="E51" s="137">
        <v>1600</v>
      </c>
      <c r="F51" s="138">
        <v>0.0661652913104977</v>
      </c>
    </row>
    <row r="52" spans="1:6" ht="15">
      <c r="A52" s="135">
        <f>A51+1</f>
        <v>7</v>
      </c>
      <c r="B52" s="136" t="s">
        <v>19</v>
      </c>
      <c r="C52" s="136" t="s">
        <v>111</v>
      </c>
      <c r="D52" s="136">
        <v>163</v>
      </c>
      <c r="E52" s="137">
        <v>1425.3990508</v>
      </c>
      <c r="F52" s="138">
        <v>0.05894496464368056</v>
      </c>
    </row>
    <row r="53" spans="1:6" ht="15">
      <c r="A53" s="135">
        <f>A52+1</f>
        <v>8</v>
      </c>
      <c r="B53" s="136" t="s">
        <v>42</v>
      </c>
      <c r="C53" s="136" t="s">
        <v>67</v>
      </c>
      <c r="D53" s="136">
        <v>105</v>
      </c>
      <c r="E53" s="137">
        <v>1050</v>
      </c>
      <c r="F53" s="138">
        <v>0.043420972422514116</v>
      </c>
    </row>
    <row r="54" spans="1:6" ht="15">
      <c r="A54" s="135">
        <f>A53+1</f>
        <v>9</v>
      </c>
      <c r="B54" s="136" t="s">
        <v>13</v>
      </c>
      <c r="C54" s="136" t="s">
        <v>69</v>
      </c>
      <c r="D54" s="136">
        <v>60</v>
      </c>
      <c r="E54" s="137">
        <v>600</v>
      </c>
      <c r="F54" s="138">
        <v>0.024811984241436637</v>
      </c>
    </row>
    <row r="55" spans="1:6" ht="15">
      <c r="A55" s="135">
        <f>A54+1</f>
        <v>10</v>
      </c>
      <c r="B55" s="136" t="s">
        <v>21</v>
      </c>
      <c r="C55" s="136" t="s">
        <v>37</v>
      </c>
      <c r="D55" s="136">
        <v>20</v>
      </c>
      <c r="E55" s="137">
        <v>50</v>
      </c>
      <c r="F55" s="138">
        <v>0.002067665353453053</v>
      </c>
    </row>
    <row r="56" spans="1:6" ht="15">
      <c r="A56" s="139"/>
      <c r="B56" s="140" t="s">
        <v>48</v>
      </c>
      <c r="C56" s="140"/>
      <c r="D56" s="140"/>
      <c r="E56" s="141">
        <v>22919.599</v>
      </c>
      <c r="F56" s="142">
        <v>0.9478</v>
      </c>
    </row>
    <row r="57" spans="1:6" ht="15">
      <c r="A57" s="131"/>
      <c r="B57" s="131" t="s">
        <v>316</v>
      </c>
      <c r="C57" s="143"/>
      <c r="D57" s="132"/>
      <c r="E57" s="133">
        <v>1262.263925299998</v>
      </c>
      <c r="F57" s="134">
        <v>0.0522</v>
      </c>
    </row>
    <row r="58" spans="1:6" ht="15">
      <c r="A58" s="139"/>
      <c r="B58" s="140" t="s">
        <v>48</v>
      </c>
      <c r="C58" s="140"/>
      <c r="D58" s="140"/>
      <c r="E58" s="141">
        <v>24181.8628515</v>
      </c>
      <c r="F58" s="144">
        <v>1</v>
      </c>
    </row>
    <row r="59" spans="1:6" ht="15">
      <c r="A59" s="131"/>
      <c r="B59" s="145" t="s">
        <v>319</v>
      </c>
      <c r="C59" s="131"/>
      <c r="D59" s="132"/>
      <c r="E59" s="131"/>
      <c r="F59" s="146">
        <v>543750000</v>
      </c>
    </row>
    <row r="60" spans="1:6" ht="15">
      <c r="A60" s="74"/>
      <c r="B60" s="74"/>
      <c r="C60" s="74"/>
      <c r="D60" s="74"/>
      <c r="E60" s="74"/>
      <c r="F60" s="74"/>
    </row>
  </sheetData>
  <sheetProtection/>
  <mergeCells count="20">
    <mergeCell ref="A5:F5"/>
    <mergeCell ref="A7:F7"/>
    <mergeCell ref="A9:F9"/>
    <mergeCell ref="A10:A11"/>
    <mergeCell ref="B10:B11"/>
    <mergeCell ref="C10:C11"/>
    <mergeCell ref="D10:D11"/>
    <mergeCell ref="F10:F11"/>
    <mergeCell ref="A20:F20"/>
    <mergeCell ref="A21:A22"/>
    <mergeCell ref="B21:B22"/>
    <mergeCell ref="C21:C22"/>
    <mergeCell ref="D21:D22"/>
    <mergeCell ref="F21:F22"/>
    <mergeCell ref="A41:F41"/>
    <mergeCell ref="A42:A43"/>
    <mergeCell ref="B42:B43"/>
    <mergeCell ref="C42:C43"/>
    <mergeCell ref="D42:D43"/>
    <mergeCell ref="F42:F4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D16" sqref="D16"/>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5">
      <c r="A1" s="250" t="s">
        <v>281</v>
      </c>
      <c r="B1" s="251" t="s">
        <v>320</v>
      </c>
      <c r="C1" s="252"/>
      <c r="D1" s="251" t="s">
        <v>321</v>
      </c>
      <c r="E1" s="252"/>
      <c r="F1" s="251" t="s">
        <v>322</v>
      </c>
      <c r="G1" s="252"/>
      <c r="H1" s="251" t="s">
        <v>323</v>
      </c>
      <c r="I1" s="252"/>
    </row>
    <row r="2" spans="1:9" ht="15">
      <c r="A2" s="253"/>
      <c r="B2" s="147" t="s">
        <v>324</v>
      </c>
      <c r="C2" s="147" t="s">
        <v>325</v>
      </c>
      <c r="D2" s="147" t="s">
        <v>324</v>
      </c>
      <c r="E2" s="147" t="s">
        <v>325</v>
      </c>
      <c r="F2" s="147" t="s">
        <v>324</v>
      </c>
      <c r="G2" s="147" t="s">
        <v>325</v>
      </c>
      <c r="H2" s="147" t="s">
        <v>324</v>
      </c>
      <c r="I2" s="147" t="s">
        <v>325</v>
      </c>
    </row>
    <row r="3" spans="1:9" ht="15">
      <c r="A3" s="78" t="s">
        <v>300</v>
      </c>
      <c r="B3" s="154">
        <v>0.16308174133300782</v>
      </c>
      <c r="C3" s="154">
        <v>0.08824119567871094</v>
      </c>
      <c r="D3" s="154">
        <v>0.03964576721191406</v>
      </c>
      <c r="E3" s="154">
        <v>0.05169258117675781</v>
      </c>
      <c r="F3" s="154">
        <v>0.038459396362304686</v>
      </c>
      <c r="G3" s="154">
        <v>0.07793006896972657</v>
      </c>
      <c r="H3" s="154">
        <v>0.07167048156261444</v>
      </c>
      <c r="I3" s="154">
        <v>0.08443412780761719</v>
      </c>
    </row>
    <row r="4" spans="1:9" ht="15">
      <c r="A4" s="78" t="s">
        <v>303</v>
      </c>
      <c r="B4" s="154">
        <v>0.15559349060058594</v>
      </c>
      <c r="C4" s="154">
        <v>0.08824119567871094</v>
      </c>
      <c r="D4" s="154">
        <v>-0.022125625610351564</v>
      </c>
      <c r="E4" s="154">
        <v>0.05169258117675781</v>
      </c>
      <c r="F4" s="154">
        <v>-0.014408493041992187</v>
      </c>
      <c r="G4" s="154">
        <v>0.07793006896972657</v>
      </c>
      <c r="H4" s="154">
        <v>0.023427996039390563</v>
      </c>
      <c r="I4" s="154">
        <v>0.07603797912597657</v>
      </c>
    </row>
    <row r="5" spans="1:9" ht="15">
      <c r="A5" s="78" t="s">
        <v>304</v>
      </c>
      <c r="B5" s="154">
        <v>0.11389884948730469</v>
      </c>
      <c r="C5" s="154">
        <v>0.08824119567871094</v>
      </c>
      <c r="D5" s="154">
        <v>0.05745277404785156</v>
      </c>
      <c r="E5" s="154">
        <v>0.05169258117675781</v>
      </c>
      <c r="F5" s="154">
        <v>0.06253013610839844</v>
      </c>
      <c r="G5" s="154">
        <v>0.07793006896972657</v>
      </c>
      <c r="H5" s="154">
        <v>0.07806076109409335</v>
      </c>
      <c r="I5" s="154">
        <v>0.07603797912597657</v>
      </c>
    </row>
    <row r="6" spans="1:9" ht="15">
      <c r="A6" s="78" t="s">
        <v>305</v>
      </c>
      <c r="B6" s="154">
        <v>0.10586128234863282</v>
      </c>
      <c r="C6" s="154">
        <v>0.08824119567871094</v>
      </c>
      <c r="D6" s="154">
        <v>0.07047996520996094</v>
      </c>
      <c r="E6" s="154">
        <v>0.05169258117675781</v>
      </c>
      <c r="F6" s="154">
        <v>0.07941398620605469</v>
      </c>
      <c r="G6" s="154">
        <v>0.07793006896972657</v>
      </c>
      <c r="H6" s="154">
        <v>0.06363258361816407</v>
      </c>
      <c r="I6" s="154">
        <v>0.07603797912597657</v>
      </c>
    </row>
    <row r="7" spans="1:9" ht="15">
      <c r="A7" s="78" t="s">
        <v>306</v>
      </c>
      <c r="B7" s="154">
        <v>0.08769950866699219</v>
      </c>
      <c r="C7" s="154">
        <v>0.08824119567871094</v>
      </c>
      <c r="D7" s="154">
        <v>0.049918746948242186</v>
      </c>
      <c r="E7" s="154">
        <v>0.05169258117675781</v>
      </c>
      <c r="F7" s="154">
        <v>0.06508598327636719</v>
      </c>
      <c r="G7" s="154">
        <v>0.07793006896972657</v>
      </c>
      <c r="H7" s="154">
        <v>0.06515083312988282</v>
      </c>
      <c r="I7" s="154">
        <v>0.07538185119628907</v>
      </c>
    </row>
    <row r="8" spans="1:9" ht="15">
      <c r="A8" s="254" t="s">
        <v>326</v>
      </c>
      <c r="B8" s="254"/>
      <c r="C8" s="254"/>
      <c r="D8" s="254"/>
      <c r="E8" s="254"/>
      <c r="F8" s="254"/>
      <c r="G8" s="254"/>
      <c r="H8" s="148"/>
      <c r="I8" s="148"/>
    </row>
    <row r="9" spans="1:9" ht="15">
      <c r="A9" s="181" t="s">
        <v>327</v>
      </c>
      <c r="B9" s="181"/>
      <c r="C9" s="181"/>
      <c r="D9" s="181"/>
      <c r="E9" s="181"/>
      <c r="F9" s="181"/>
      <c r="G9" s="181"/>
      <c r="H9" s="181"/>
      <c r="I9" s="181"/>
    </row>
    <row r="10" spans="1:9" ht="15.75" customHeight="1">
      <c r="A10" s="149" t="s">
        <v>328</v>
      </c>
      <c r="B10" s="148"/>
      <c r="C10" s="148"/>
      <c r="D10" s="148"/>
      <c r="E10" s="148"/>
      <c r="F10" s="148"/>
      <c r="G10" s="148"/>
      <c r="H10" s="148"/>
      <c r="I10" s="148"/>
    </row>
    <row r="11" spans="1:9" ht="15">
      <c r="A11" s="150" t="s">
        <v>329</v>
      </c>
      <c r="B11" s="151"/>
      <c r="C11" s="151"/>
      <c r="D11" s="148"/>
      <c r="E11" s="148"/>
      <c r="F11" s="148"/>
      <c r="G11" s="148"/>
      <c r="H11" s="148"/>
      <c r="I11" s="148"/>
    </row>
    <row r="12" spans="1:9" ht="15">
      <c r="A12" s="150" t="s">
        <v>330</v>
      </c>
      <c r="B12" s="151"/>
      <c r="C12" s="151"/>
      <c r="D12" s="148"/>
      <c r="E12" s="148"/>
      <c r="F12" s="148"/>
      <c r="G12" s="148"/>
      <c r="H12" s="148"/>
      <c r="I12" s="148"/>
    </row>
    <row r="13" spans="1:9" ht="15">
      <c r="A13" s="182" t="s">
        <v>331</v>
      </c>
      <c r="B13" s="182"/>
      <c r="C13" s="182"/>
      <c r="D13" s="182"/>
      <c r="E13" s="182"/>
      <c r="F13" s="182"/>
      <c r="G13" s="182"/>
      <c r="H13" s="182"/>
      <c r="I13" s="182"/>
    </row>
    <row r="15" spans="1:9" ht="52.5" customHeight="1">
      <c r="A15" s="183" t="s">
        <v>115</v>
      </c>
      <c r="B15" s="183"/>
      <c r="C15" s="183"/>
      <c r="D15" s="183"/>
      <c r="E15" s="183"/>
      <c r="F15" s="183"/>
      <c r="G15" s="183"/>
      <c r="H15" s="183"/>
      <c r="I15" s="183"/>
    </row>
  </sheetData>
  <sheetProtection/>
  <mergeCells count="9">
    <mergeCell ref="A9:I9"/>
    <mergeCell ref="A13:I13"/>
    <mergeCell ref="A15:I15"/>
    <mergeCell ref="A1:A2"/>
    <mergeCell ref="B1:C1"/>
    <mergeCell ref="D1:E1"/>
    <mergeCell ref="F1:G1"/>
    <mergeCell ref="H1:I1"/>
    <mergeCell ref="A8:G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5">
      <c r="A1" t="s">
        <v>281</v>
      </c>
      <c r="B1" s="152" t="s">
        <v>393</v>
      </c>
    </row>
    <row r="2" spans="1:2" ht="15">
      <c r="A2" t="s">
        <v>300</v>
      </c>
      <c r="B2">
        <v>1.17</v>
      </c>
    </row>
    <row r="3" spans="1:2" ht="15">
      <c r="A3" t="s">
        <v>303</v>
      </c>
      <c r="B3">
        <v>1.17</v>
      </c>
    </row>
    <row r="4" spans="1:2" ht="15">
      <c r="A4" t="s">
        <v>304</v>
      </c>
      <c r="B4">
        <v>1.17</v>
      </c>
    </row>
    <row r="5" spans="1:2" ht="15">
      <c r="A5" t="s">
        <v>305</v>
      </c>
      <c r="B5">
        <v>1.17</v>
      </c>
    </row>
    <row r="6" spans="1:2" ht="15">
      <c r="A6" t="s">
        <v>340</v>
      </c>
      <c r="B6">
        <v>1.17</v>
      </c>
    </row>
    <row r="7" spans="1:2" ht="15">
      <c r="A7" t="s">
        <v>306</v>
      </c>
      <c r="B7">
        <v>1.17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X114"/>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12" t="s">
        <v>263</v>
      </c>
    </row>
    <row r="2" ht="15">
      <c r="A2" s="113" t="s">
        <v>264</v>
      </c>
    </row>
    <row r="3" ht="15">
      <c r="A3" s="113" t="s">
        <v>265</v>
      </c>
    </row>
    <row r="4" ht="15">
      <c r="A4" s="112" t="s">
        <v>266</v>
      </c>
    </row>
    <row r="5" ht="15">
      <c r="A5" s="112" t="s">
        <v>267</v>
      </c>
    </row>
    <row r="6" ht="15">
      <c r="A6" s="112" t="s">
        <v>268</v>
      </c>
    </row>
    <row r="7" ht="15">
      <c r="A7" s="112" t="s">
        <v>269</v>
      </c>
    </row>
    <row r="8" ht="15">
      <c r="A8" s="112" t="s">
        <v>270</v>
      </c>
    </row>
    <row r="9" ht="15">
      <c r="A9" s="112" t="s">
        <v>271</v>
      </c>
    </row>
    <row r="11" spans="1:24" ht="114.75" customHeight="1">
      <c r="A11" s="114" t="s">
        <v>272</v>
      </c>
      <c r="B11" s="114" t="s">
        <v>273</v>
      </c>
      <c r="C11" s="115" t="s">
        <v>274</v>
      </c>
      <c r="D11" s="116" t="s">
        <v>275</v>
      </c>
      <c r="E11" s="115" t="s">
        <v>276</v>
      </c>
      <c r="F11" s="114" t="s">
        <v>277</v>
      </c>
      <c r="G11" s="114" t="s">
        <v>278</v>
      </c>
      <c r="H11" s="114" t="s">
        <v>279</v>
      </c>
      <c r="I11" s="114" t="s">
        <v>280</v>
      </c>
      <c r="J11" s="114" t="s">
        <v>281</v>
      </c>
      <c r="K11" s="114" t="s">
        <v>282</v>
      </c>
      <c r="L11" s="114" t="s">
        <v>283</v>
      </c>
      <c r="M11" s="114" t="s">
        <v>284</v>
      </c>
      <c r="N11" s="114" t="s">
        <v>285</v>
      </c>
      <c r="O11" s="114" t="s">
        <v>286</v>
      </c>
      <c r="P11" s="114" t="s">
        <v>287</v>
      </c>
      <c r="Q11" s="114" t="s">
        <v>288</v>
      </c>
      <c r="R11" s="114" t="s">
        <v>289</v>
      </c>
      <c r="S11" s="114" t="s">
        <v>290</v>
      </c>
      <c r="T11" s="114" t="s">
        <v>291</v>
      </c>
      <c r="U11" s="114" t="s">
        <v>292</v>
      </c>
      <c r="V11" s="114" t="s">
        <v>293</v>
      </c>
      <c r="W11" s="114" t="s">
        <v>294</v>
      </c>
      <c r="X11" s="114" t="s">
        <v>295</v>
      </c>
    </row>
    <row r="12" spans="1:24" ht="15">
      <c r="A12" s="78">
        <v>1</v>
      </c>
      <c r="B12" s="78" t="s">
        <v>396</v>
      </c>
      <c r="C12" s="78" t="s">
        <v>397</v>
      </c>
      <c r="D12" s="78" t="s">
        <v>296</v>
      </c>
      <c r="E12" s="78"/>
      <c r="F12" s="78"/>
      <c r="G12" s="78" t="s">
        <v>297</v>
      </c>
      <c r="H12" s="78" t="s">
        <v>298</v>
      </c>
      <c r="I12" s="78" t="s">
        <v>299</v>
      </c>
      <c r="J12" s="78" t="s">
        <v>300</v>
      </c>
      <c r="K12" s="78" t="s">
        <v>301</v>
      </c>
      <c r="L12" s="117" t="s">
        <v>398</v>
      </c>
      <c r="M12" s="78">
        <v>1</v>
      </c>
      <c r="N12" s="117" t="s">
        <v>398</v>
      </c>
      <c r="O12" s="117" t="s">
        <v>399</v>
      </c>
      <c r="P12" s="117" t="s">
        <v>399</v>
      </c>
      <c r="Q12" s="78">
        <v>76673.11851</v>
      </c>
      <c r="R12" s="78">
        <v>10000</v>
      </c>
      <c r="S12" s="118">
        <v>99.982852</v>
      </c>
      <c r="T12" s="78">
        <v>0</v>
      </c>
      <c r="U12" s="119">
        <v>766599708.0298802</v>
      </c>
      <c r="V12" s="120" t="s">
        <v>400</v>
      </c>
      <c r="W12" s="120" t="s">
        <v>400</v>
      </c>
      <c r="X12" s="78" t="s">
        <v>296</v>
      </c>
    </row>
    <row r="13" spans="1:24" ht="15">
      <c r="A13" s="78">
        <f>A12+1</f>
        <v>2</v>
      </c>
      <c r="B13" s="78" t="s">
        <v>396</v>
      </c>
      <c r="C13" s="78" t="s">
        <v>397</v>
      </c>
      <c r="D13" s="78" t="s">
        <v>296</v>
      </c>
      <c r="E13" s="78"/>
      <c r="F13" s="78"/>
      <c r="G13" s="78" t="s">
        <v>297</v>
      </c>
      <c r="H13" s="78" t="s">
        <v>298</v>
      </c>
      <c r="I13" s="78" t="s">
        <v>299</v>
      </c>
      <c r="J13" s="78" t="s">
        <v>300</v>
      </c>
      <c r="K13" s="78" t="s">
        <v>301</v>
      </c>
      <c r="L13" s="117" t="s">
        <v>398</v>
      </c>
      <c r="M13" s="78">
        <v>1</v>
      </c>
      <c r="N13" s="117" t="s">
        <v>398</v>
      </c>
      <c r="O13" s="117" t="s">
        <v>399</v>
      </c>
      <c r="P13" s="117" t="s">
        <v>399</v>
      </c>
      <c r="Q13" s="78">
        <v>9689.769523</v>
      </c>
      <c r="R13" s="78">
        <v>10000</v>
      </c>
      <c r="S13" s="118">
        <v>99.98288</v>
      </c>
      <c r="T13" s="78">
        <v>0</v>
      </c>
      <c r="U13" s="119">
        <v>96881105.99574491</v>
      </c>
      <c r="V13" s="120" t="s">
        <v>401</v>
      </c>
      <c r="W13" s="120" t="s">
        <v>401</v>
      </c>
      <c r="X13" s="78" t="s">
        <v>296</v>
      </c>
    </row>
    <row r="14" spans="1:24" ht="15">
      <c r="A14" s="78">
        <f aca="true" t="shared" si="0" ref="A14:A77">A13+1</f>
        <v>3</v>
      </c>
      <c r="B14" s="78" t="s">
        <v>396</v>
      </c>
      <c r="C14" s="78" t="s">
        <v>397</v>
      </c>
      <c r="D14" s="78" t="s">
        <v>296</v>
      </c>
      <c r="E14" s="78"/>
      <c r="F14" s="78"/>
      <c r="G14" s="78" t="s">
        <v>297</v>
      </c>
      <c r="H14" s="78" t="s">
        <v>298</v>
      </c>
      <c r="I14" s="78" t="s">
        <v>299</v>
      </c>
      <c r="J14" s="78" t="s">
        <v>303</v>
      </c>
      <c r="K14" s="78" t="s">
        <v>301</v>
      </c>
      <c r="L14" s="117" t="s">
        <v>398</v>
      </c>
      <c r="M14" s="78">
        <v>1</v>
      </c>
      <c r="N14" s="117" t="s">
        <v>398</v>
      </c>
      <c r="O14" s="117" t="s">
        <v>399</v>
      </c>
      <c r="P14" s="117" t="s">
        <v>399</v>
      </c>
      <c r="Q14" s="78">
        <v>6460.242785</v>
      </c>
      <c r="R14" s="78">
        <v>10000</v>
      </c>
      <c r="S14" s="118">
        <v>99.982852</v>
      </c>
      <c r="T14" s="78">
        <v>0</v>
      </c>
      <c r="U14" s="119">
        <v>64591349.9936386</v>
      </c>
      <c r="V14" s="120" t="s">
        <v>400</v>
      </c>
      <c r="W14" s="120" t="s">
        <v>400</v>
      </c>
      <c r="X14" s="78" t="s">
        <v>296</v>
      </c>
    </row>
    <row r="15" spans="1:24" ht="15">
      <c r="A15" s="78">
        <f t="shared" si="0"/>
        <v>4</v>
      </c>
      <c r="B15" s="78" t="s">
        <v>396</v>
      </c>
      <c r="C15" s="78" t="s">
        <v>397</v>
      </c>
      <c r="D15" s="78" t="s">
        <v>296</v>
      </c>
      <c r="E15" s="78"/>
      <c r="F15" s="78"/>
      <c r="G15" s="78" t="s">
        <v>297</v>
      </c>
      <c r="H15" s="78" t="s">
        <v>298</v>
      </c>
      <c r="I15" s="78" t="s">
        <v>299</v>
      </c>
      <c r="J15" s="78" t="s">
        <v>303</v>
      </c>
      <c r="K15" s="78" t="s">
        <v>301</v>
      </c>
      <c r="L15" s="117" t="s">
        <v>398</v>
      </c>
      <c r="M15" s="78">
        <v>1</v>
      </c>
      <c r="N15" s="117" t="s">
        <v>398</v>
      </c>
      <c r="O15" s="117" t="s">
        <v>399</v>
      </c>
      <c r="P15" s="117" t="s">
        <v>399</v>
      </c>
      <c r="Q15" s="78">
        <v>816.430375</v>
      </c>
      <c r="R15" s="78">
        <v>10000</v>
      </c>
      <c r="S15" s="118">
        <v>99.98288</v>
      </c>
      <c r="T15" s="78">
        <v>0</v>
      </c>
      <c r="U15" s="119">
        <v>8162905.991806506</v>
      </c>
      <c r="V15" s="120" t="s">
        <v>401</v>
      </c>
      <c r="W15" s="120" t="s">
        <v>401</v>
      </c>
      <c r="X15" s="78" t="s">
        <v>296</v>
      </c>
    </row>
    <row r="16" spans="1:24" ht="15">
      <c r="A16" s="78">
        <f t="shared" si="0"/>
        <v>5</v>
      </c>
      <c r="B16" s="78" t="s">
        <v>396</v>
      </c>
      <c r="C16" s="78" t="s">
        <v>397</v>
      </c>
      <c r="D16" s="78" t="s">
        <v>296</v>
      </c>
      <c r="E16" s="78"/>
      <c r="F16" s="78"/>
      <c r="G16" s="78" t="s">
        <v>297</v>
      </c>
      <c r="H16" s="78" t="s">
        <v>298</v>
      </c>
      <c r="I16" s="78" t="s">
        <v>299</v>
      </c>
      <c r="J16" s="78" t="s">
        <v>304</v>
      </c>
      <c r="K16" s="78" t="s">
        <v>301</v>
      </c>
      <c r="L16" s="117" t="s">
        <v>398</v>
      </c>
      <c r="M16" s="78">
        <v>1</v>
      </c>
      <c r="N16" s="117" t="s">
        <v>398</v>
      </c>
      <c r="O16" s="117" t="s">
        <v>399</v>
      </c>
      <c r="P16" s="117" t="s">
        <v>399</v>
      </c>
      <c r="Q16" s="78">
        <v>12183.906765</v>
      </c>
      <c r="R16" s="78">
        <v>10000</v>
      </c>
      <c r="S16" s="118">
        <v>99.982852</v>
      </c>
      <c r="T16" s="78">
        <v>0</v>
      </c>
      <c r="U16" s="119">
        <v>121818175.00346096</v>
      </c>
      <c r="V16" s="120" t="s">
        <v>400</v>
      </c>
      <c r="W16" s="120" t="s">
        <v>400</v>
      </c>
      <c r="X16" s="78" t="s">
        <v>296</v>
      </c>
    </row>
    <row r="17" spans="1:24" ht="15">
      <c r="A17" s="78">
        <f t="shared" si="0"/>
        <v>6</v>
      </c>
      <c r="B17" s="78" t="s">
        <v>396</v>
      </c>
      <c r="C17" s="78" t="s">
        <v>397</v>
      </c>
      <c r="D17" s="78" t="s">
        <v>296</v>
      </c>
      <c r="E17" s="78"/>
      <c r="F17" s="78"/>
      <c r="G17" s="78" t="s">
        <v>297</v>
      </c>
      <c r="H17" s="78" t="s">
        <v>298</v>
      </c>
      <c r="I17" s="78" t="s">
        <v>299</v>
      </c>
      <c r="J17" s="78" t="s">
        <v>304</v>
      </c>
      <c r="K17" s="78" t="s">
        <v>301</v>
      </c>
      <c r="L17" s="117" t="s">
        <v>398</v>
      </c>
      <c r="M17" s="78">
        <v>1</v>
      </c>
      <c r="N17" s="117" t="s">
        <v>398</v>
      </c>
      <c r="O17" s="117" t="s">
        <v>399</v>
      </c>
      <c r="P17" s="117" t="s">
        <v>399</v>
      </c>
      <c r="Q17" s="78">
        <v>1539.773614</v>
      </c>
      <c r="R17" s="78">
        <v>10000</v>
      </c>
      <c r="S17" s="118">
        <v>99.98288</v>
      </c>
      <c r="T17" s="78">
        <v>0</v>
      </c>
      <c r="U17" s="119">
        <v>15395099.992140982</v>
      </c>
      <c r="V17" s="120" t="s">
        <v>401</v>
      </c>
      <c r="W17" s="120" t="s">
        <v>401</v>
      </c>
      <c r="X17" s="78" t="s">
        <v>296</v>
      </c>
    </row>
    <row r="18" spans="1:24" ht="15">
      <c r="A18" s="78">
        <f t="shared" si="0"/>
        <v>7</v>
      </c>
      <c r="B18" s="78" t="s">
        <v>396</v>
      </c>
      <c r="C18" s="78" t="s">
        <v>397</v>
      </c>
      <c r="D18" s="78" t="s">
        <v>296</v>
      </c>
      <c r="E18" s="78"/>
      <c r="F18" s="78"/>
      <c r="G18" s="78" t="s">
        <v>297</v>
      </c>
      <c r="H18" s="78" t="s">
        <v>298</v>
      </c>
      <c r="I18" s="78" t="s">
        <v>299</v>
      </c>
      <c r="J18" s="78" t="s">
        <v>305</v>
      </c>
      <c r="K18" s="78" t="s">
        <v>301</v>
      </c>
      <c r="L18" s="117" t="s">
        <v>398</v>
      </c>
      <c r="M18" s="78">
        <v>1</v>
      </c>
      <c r="N18" s="117" t="s">
        <v>398</v>
      </c>
      <c r="O18" s="117" t="s">
        <v>399</v>
      </c>
      <c r="P18" s="117" t="s">
        <v>399</v>
      </c>
      <c r="Q18" s="78">
        <v>10639.407018</v>
      </c>
      <c r="R18" s="78">
        <v>10000</v>
      </c>
      <c r="S18" s="118">
        <v>99.982852</v>
      </c>
      <c r="T18" s="78">
        <v>0</v>
      </c>
      <c r="U18" s="119">
        <v>106375826.00147012</v>
      </c>
      <c r="V18" s="120" t="s">
        <v>400</v>
      </c>
      <c r="W18" s="120" t="s">
        <v>400</v>
      </c>
      <c r="X18" s="78" t="s">
        <v>296</v>
      </c>
    </row>
    <row r="19" spans="1:24" ht="15">
      <c r="A19" s="78">
        <f t="shared" si="0"/>
        <v>8</v>
      </c>
      <c r="B19" s="78" t="s">
        <v>396</v>
      </c>
      <c r="C19" s="78" t="s">
        <v>397</v>
      </c>
      <c r="D19" s="78" t="s">
        <v>296</v>
      </c>
      <c r="E19" s="78"/>
      <c r="F19" s="78"/>
      <c r="G19" s="78" t="s">
        <v>297</v>
      </c>
      <c r="H19" s="78" t="s">
        <v>298</v>
      </c>
      <c r="I19" s="78" t="s">
        <v>299</v>
      </c>
      <c r="J19" s="78" t="s">
        <v>305</v>
      </c>
      <c r="K19" s="78" t="s">
        <v>301</v>
      </c>
      <c r="L19" s="117" t="s">
        <v>398</v>
      </c>
      <c r="M19" s="78">
        <v>1</v>
      </c>
      <c r="N19" s="117" t="s">
        <v>398</v>
      </c>
      <c r="O19" s="117" t="s">
        <v>399</v>
      </c>
      <c r="P19" s="117" t="s">
        <v>399</v>
      </c>
      <c r="Q19" s="78">
        <v>1344.583397</v>
      </c>
      <c r="R19" s="78">
        <v>10000</v>
      </c>
      <c r="S19" s="118">
        <v>99.98288</v>
      </c>
      <c r="T19" s="78">
        <v>0</v>
      </c>
      <c r="U19" s="119">
        <v>13443531.994819334</v>
      </c>
      <c r="V19" s="120" t="s">
        <v>401</v>
      </c>
      <c r="W19" s="120" t="s">
        <v>401</v>
      </c>
      <c r="X19" s="78" t="s">
        <v>296</v>
      </c>
    </row>
    <row r="20" spans="1:24" ht="15">
      <c r="A20" s="78">
        <f t="shared" si="0"/>
        <v>9</v>
      </c>
      <c r="B20" s="78" t="s">
        <v>396</v>
      </c>
      <c r="C20" s="78" t="s">
        <v>397</v>
      </c>
      <c r="D20" s="78" t="s">
        <v>296</v>
      </c>
      <c r="E20" s="78"/>
      <c r="F20" s="78"/>
      <c r="G20" s="78" t="s">
        <v>297</v>
      </c>
      <c r="H20" s="78" t="s">
        <v>298</v>
      </c>
      <c r="I20" s="78" t="s">
        <v>299</v>
      </c>
      <c r="J20" s="78" t="s">
        <v>306</v>
      </c>
      <c r="K20" s="78" t="s">
        <v>301</v>
      </c>
      <c r="L20" s="117" t="s">
        <v>398</v>
      </c>
      <c r="M20" s="78">
        <v>1</v>
      </c>
      <c r="N20" s="117" t="s">
        <v>398</v>
      </c>
      <c r="O20" s="117" t="s">
        <v>399</v>
      </c>
      <c r="P20" s="117" t="s">
        <v>399</v>
      </c>
      <c r="Q20" s="78">
        <v>30143.32492</v>
      </c>
      <c r="R20" s="78">
        <v>10000</v>
      </c>
      <c r="S20" s="118">
        <v>99.982852</v>
      </c>
      <c r="T20" s="78">
        <v>0</v>
      </c>
      <c r="U20" s="119">
        <v>301381560.21015364</v>
      </c>
      <c r="V20" s="120" t="s">
        <v>400</v>
      </c>
      <c r="W20" s="120" t="s">
        <v>400</v>
      </c>
      <c r="X20" s="78" t="s">
        <v>296</v>
      </c>
    </row>
    <row r="21" spans="1:24" ht="15">
      <c r="A21" s="78">
        <f t="shared" si="0"/>
        <v>10</v>
      </c>
      <c r="B21" s="78" t="s">
        <v>396</v>
      </c>
      <c r="C21" s="78" t="s">
        <v>397</v>
      </c>
      <c r="D21" s="78" t="s">
        <v>296</v>
      </c>
      <c r="E21" s="78"/>
      <c r="F21" s="78"/>
      <c r="G21" s="78" t="s">
        <v>297</v>
      </c>
      <c r="H21" s="78" t="s">
        <v>298</v>
      </c>
      <c r="I21" s="78" t="s">
        <v>299</v>
      </c>
      <c r="J21" s="78" t="s">
        <v>306</v>
      </c>
      <c r="K21" s="78" t="s">
        <v>301</v>
      </c>
      <c r="L21" s="117" t="s">
        <v>398</v>
      </c>
      <c r="M21" s="78">
        <v>1</v>
      </c>
      <c r="N21" s="117" t="s">
        <v>398</v>
      </c>
      <c r="O21" s="117" t="s">
        <v>399</v>
      </c>
      <c r="P21" s="117" t="s">
        <v>399</v>
      </c>
      <c r="Q21" s="78">
        <v>3809.443089</v>
      </c>
      <c r="R21" s="78">
        <v>10000</v>
      </c>
      <c r="S21" s="118">
        <v>99.98288</v>
      </c>
      <c r="T21" s="78">
        <v>0</v>
      </c>
      <c r="U21" s="119">
        <v>38087908.986291684</v>
      </c>
      <c r="V21" s="120" t="s">
        <v>401</v>
      </c>
      <c r="W21" s="120" t="s">
        <v>401</v>
      </c>
      <c r="X21" s="78" t="s">
        <v>296</v>
      </c>
    </row>
    <row r="22" spans="1:24" ht="15">
      <c r="A22" s="78">
        <f t="shared" si="0"/>
        <v>11</v>
      </c>
      <c r="B22" s="78" t="s">
        <v>402</v>
      </c>
      <c r="C22" s="78" t="s">
        <v>403</v>
      </c>
      <c r="D22" s="78" t="s">
        <v>296</v>
      </c>
      <c r="E22" s="78"/>
      <c r="F22" s="78"/>
      <c r="G22" s="78" t="s">
        <v>297</v>
      </c>
      <c r="H22" s="78" t="s">
        <v>298</v>
      </c>
      <c r="I22" s="78" t="s">
        <v>299</v>
      </c>
      <c r="J22" s="78" t="s">
        <v>300</v>
      </c>
      <c r="K22" s="78" t="s">
        <v>301</v>
      </c>
      <c r="L22" s="117" t="s">
        <v>404</v>
      </c>
      <c r="M22" s="78">
        <v>1</v>
      </c>
      <c r="N22" s="117" t="s">
        <v>404</v>
      </c>
      <c r="O22" s="117" t="s">
        <v>336</v>
      </c>
      <c r="P22" s="117" t="s">
        <v>336</v>
      </c>
      <c r="Q22" s="78">
        <v>55565.553743</v>
      </c>
      <c r="R22" s="78">
        <v>10000</v>
      </c>
      <c r="S22" s="118">
        <v>99.981784</v>
      </c>
      <c r="T22" s="78">
        <v>0</v>
      </c>
      <c r="U22" s="119">
        <v>555554319.9952195</v>
      </c>
      <c r="V22" s="120" t="s">
        <v>405</v>
      </c>
      <c r="W22" s="120" t="s">
        <v>405</v>
      </c>
      <c r="X22" s="78" t="s">
        <v>296</v>
      </c>
    </row>
    <row r="23" spans="1:24" ht="15">
      <c r="A23" s="78">
        <f t="shared" si="0"/>
        <v>12</v>
      </c>
      <c r="B23" s="78" t="s">
        <v>402</v>
      </c>
      <c r="C23" s="78" t="s">
        <v>403</v>
      </c>
      <c r="D23" s="78" t="s">
        <v>296</v>
      </c>
      <c r="E23" s="78"/>
      <c r="F23" s="78"/>
      <c r="G23" s="78" t="s">
        <v>297</v>
      </c>
      <c r="H23" s="78" t="s">
        <v>298</v>
      </c>
      <c r="I23" s="78" t="s">
        <v>299</v>
      </c>
      <c r="J23" s="78" t="s">
        <v>303</v>
      </c>
      <c r="K23" s="78" t="s">
        <v>301</v>
      </c>
      <c r="L23" s="117" t="s">
        <v>404</v>
      </c>
      <c r="M23" s="78">
        <v>1</v>
      </c>
      <c r="N23" s="117" t="s">
        <v>404</v>
      </c>
      <c r="O23" s="117" t="s">
        <v>336</v>
      </c>
      <c r="P23" s="117" t="s">
        <v>336</v>
      </c>
      <c r="Q23" s="78">
        <v>602.807906</v>
      </c>
      <c r="R23" s="78">
        <v>10000</v>
      </c>
      <c r="S23" s="118">
        <v>99.981784</v>
      </c>
      <c r="T23" s="78">
        <v>0</v>
      </c>
      <c r="U23" s="119">
        <v>6026980.993557741</v>
      </c>
      <c r="V23" s="120" t="s">
        <v>405</v>
      </c>
      <c r="W23" s="120" t="s">
        <v>405</v>
      </c>
      <c r="X23" s="78" t="s">
        <v>296</v>
      </c>
    </row>
    <row r="24" spans="1:24" ht="15">
      <c r="A24" s="78">
        <f t="shared" si="0"/>
        <v>13</v>
      </c>
      <c r="B24" s="78" t="s">
        <v>402</v>
      </c>
      <c r="C24" s="78" t="s">
        <v>403</v>
      </c>
      <c r="D24" s="78" t="s">
        <v>296</v>
      </c>
      <c r="E24" s="78"/>
      <c r="F24" s="78"/>
      <c r="G24" s="78" t="s">
        <v>297</v>
      </c>
      <c r="H24" s="78" t="s">
        <v>298</v>
      </c>
      <c r="I24" s="78" t="s">
        <v>299</v>
      </c>
      <c r="J24" s="78" t="s">
        <v>304</v>
      </c>
      <c r="K24" s="78" t="s">
        <v>301</v>
      </c>
      <c r="L24" s="117" t="s">
        <v>404</v>
      </c>
      <c r="M24" s="78">
        <v>1</v>
      </c>
      <c r="N24" s="117" t="s">
        <v>404</v>
      </c>
      <c r="O24" s="117" t="s">
        <v>336</v>
      </c>
      <c r="P24" s="117" t="s">
        <v>336</v>
      </c>
      <c r="Q24" s="78">
        <v>9893.125717</v>
      </c>
      <c r="R24" s="78">
        <v>10000</v>
      </c>
      <c r="S24" s="118">
        <v>99.981784</v>
      </c>
      <c r="T24" s="78">
        <v>0</v>
      </c>
      <c r="U24" s="119">
        <v>98913235.99069767</v>
      </c>
      <c r="V24" s="120" t="s">
        <v>405</v>
      </c>
      <c r="W24" s="120" t="s">
        <v>405</v>
      </c>
      <c r="X24" s="78" t="s">
        <v>296</v>
      </c>
    </row>
    <row r="25" spans="1:24" ht="15">
      <c r="A25" s="78">
        <f t="shared" si="0"/>
        <v>14</v>
      </c>
      <c r="B25" s="78" t="s">
        <v>402</v>
      </c>
      <c r="C25" s="78" t="s">
        <v>403</v>
      </c>
      <c r="D25" s="78" t="s">
        <v>296</v>
      </c>
      <c r="E25" s="78"/>
      <c r="F25" s="78"/>
      <c r="G25" s="78" t="s">
        <v>297</v>
      </c>
      <c r="H25" s="78" t="s">
        <v>298</v>
      </c>
      <c r="I25" s="78" t="s">
        <v>299</v>
      </c>
      <c r="J25" s="78" t="s">
        <v>305</v>
      </c>
      <c r="K25" s="78" t="s">
        <v>301</v>
      </c>
      <c r="L25" s="117" t="s">
        <v>404</v>
      </c>
      <c r="M25" s="78">
        <v>1</v>
      </c>
      <c r="N25" s="117" t="s">
        <v>404</v>
      </c>
      <c r="O25" s="117" t="s">
        <v>336</v>
      </c>
      <c r="P25" s="117" t="s">
        <v>336</v>
      </c>
      <c r="Q25" s="78">
        <v>8890.647407</v>
      </c>
      <c r="R25" s="78">
        <v>10000</v>
      </c>
      <c r="S25" s="118">
        <v>99.981784</v>
      </c>
      <c r="T25" s="78">
        <v>0</v>
      </c>
      <c r="U25" s="119">
        <v>88890278.99115247</v>
      </c>
      <c r="V25" s="120" t="s">
        <v>405</v>
      </c>
      <c r="W25" s="120" t="s">
        <v>405</v>
      </c>
      <c r="X25" s="78" t="s">
        <v>296</v>
      </c>
    </row>
    <row r="26" spans="1:24" ht="15">
      <c r="A26" s="78">
        <f t="shared" si="0"/>
        <v>15</v>
      </c>
      <c r="B26" s="78" t="s">
        <v>402</v>
      </c>
      <c r="C26" s="78" t="s">
        <v>403</v>
      </c>
      <c r="D26" s="78" t="s">
        <v>296</v>
      </c>
      <c r="E26" s="78"/>
      <c r="F26" s="78"/>
      <c r="G26" s="78" t="s">
        <v>297</v>
      </c>
      <c r="H26" s="78" t="s">
        <v>298</v>
      </c>
      <c r="I26" s="78" t="s">
        <v>299</v>
      </c>
      <c r="J26" s="78" t="s">
        <v>306</v>
      </c>
      <c r="K26" s="78" t="s">
        <v>301</v>
      </c>
      <c r="L26" s="117" t="s">
        <v>404</v>
      </c>
      <c r="M26" s="78">
        <v>1</v>
      </c>
      <c r="N26" s="117" t="s">
        <v>404</v>
      </c>
      <c r="O26" s="117" t="s">
        <v>336</v>
      </c>
      <c r="P26" s="117" t="s">
        <v>336</v>
      </c>
      <c r="Q26" s="78">
        <v>33547.865224</v>
      </c>
      <c r="R26" s="78">
        <v>10000</v>
      </c>
      <c r="S26" s="118">
        <v>99.981784</v>
      </c>
      <c r="T26" s="78">
        <v>0</v>
      </c>
      <c r="U26" s="119">
        <v>335417541.91837806</v>
      </c>
      <c r="V26" s="120" t="s">
        <v>405</v>
      </c>
      <c r="W26" s="120" t="s">
        <v>405</v>
      </c>
      <c r="X26" s="78" t="s">
        <v>296</v>
      </c>
    </row>
    <row r="27" spans="1:24" ht="15">
      <c r="A27" s="78">
        <f t="shared" si="0"/>
        <v>16</v>
      </c>
      <c r="B27" s="78" t="s">
        <v>406</v>
      </c>
      <c r="C27" s="78" t="s">
        <v>407</v>
      </c>
      <c r="D27" s="78" t="s">
        <v>296</v>
      </c>
      <c r="E27" s="78"/>
      <c r="F27" s="78"/>
      <c r="G27" s="78" t="s">
        <v>297</v>
      </c>
      <c r="H27" s="78" t="s">
        <v>298</v>
      </c>
      <c r="I27" s="78" t="s">
        <v>299</v>
      </c>
      <c r="J27" s="78" t="s">
        <v>300</v>
      </c>
      <c r="K27" s="78" t="s">
        <v>301</v>
      </c>
      <c r="L27" s="117" t="s">
        <v>408</v>
      </c>
      <c r="M27" s="78">
        <v>1</v>
      </c>
      <c r="N27" s="117" t="s">
        <v>408</v>
      </c>
      <c r="O27" s="117" t="s">
        <v>404</v>
      </c>
      <c r="P27" s="117" t="s">
        <v>404</v>
      </c>
      <c r="Q27" s="78">
        <v>55591.160056</v>
      </c>
      <c r="R27" s="78">
        <v>10000</v>
      </c>
      <c r="S27" s="118">
        <v>99.98151</v>
      </c>
      <c r="T27" s="78">
        <v>0</v>
      </c>
      <c r="U27" s="119">
        <v>555808814.0060178</v>
      </c>
      <c r="V27" s="120" t="s">
        <v>309</v>
      </c>
      <c r="W27" s="120" t="s">
        <v>309</v>
      </c>
      <c r="X27" s="78" t="s">
        <v>296</v>
      </c>
    </row>
    <row r="28" spans="1:24" ht="15">
      <c r="A28" s="78">
        <f t="shared" si="0"/>
        <v>17</v>
      </c>
      <c r="B28" s="78" t="s">
        <v>406</v>
      </c>
      <c r="C28" s="78" t="s">
        <v>407</v>
      </c>
      <c r="D28" s="78" t="s">
        <v>296</v>
      </c>
      <c r="E28" s="78"/>
      <c r="F28" s="78"/>
      <c r="G28" s="78" t="s">
        <v>297</v>
      </c>
      <c r="H28" s="78" t="s">
        <v>298</v>
      </c>
      <c r="I28" s="78" t="s">
        <v>299</v>
      </c>
      <c r="J28" s="78" t="s">
        <v>303</v>
      </c>
      <c r="K28" s="78" t="s">
        <v>301</v>
      </c>
      <c r="L28" s="117" t="s">
        <v>408</v>
      </c>
      <c r="M28" s="78">
        <v>1</v>
      </c>
      <c r="N28" s="117" t="s">
        <v>408</v>
      </c>
      <c r="O28" s="117" t="s">
        <v>404</v>
      </c>
      <c r="P28" s="117" t="s">
        <v>404</v>
      </c>
      <c r="Q28" s="78">
        <v>603.085708</v>
      </c>
      <c r="R28" s="78">
        <v>10000</v>
      </c>
      <c r="S28" s="118">
        <v>99.98151</v>
      </c>
      <c r="T28" s="78">
        <v>0</v>
      </c>
      <c r="U28" s="119">
        <v>6029741.990809222</v>
      </c>
      <c r="V28" s="120" t="s">
        <v>309</v>
      </c>
      <c r="W28" s="120" t="s">
        <v>309</v>
      </c>
      <c r="X28" s="78" t="s">
        <v>296</v>
      </c>
    </row>
    <row r="29" spans="1:24" ht="15">
      <c r="A29" s="78">
        <f t="shared" si="0"/>
        <v>18</v>
      </c>
      <c r="B29" s="78" t="s">
        <v>406</v>
      </c>
      <c r="C29" s="78" t="s">
        <v>407</v>
      </c>
      <c r="D29" s="78" t="s">
        <v>296</v>
      </c>
      <c r="E29" s="78"/>
      <c r="F29" s="78"/>
      <c r="G29" s="78" t="s">
        <v>297</v>
      </c>
      <c r="H29" s="78" t="s">
        <v>298</v>
      </c>
      <c r="I29" s="78" t="s">
        <v>299</v>
      </c>
      <c r="J29" s="78" t="s">
        <v>304</v>
      </c>
      <c r="K29" s="78" t="s">
        <v>301</v>
      </c>
      <c r="L29" s="117" t="s">
        <v>408</v>
      </c>
      <c r="M29" s="78">
        <v>1</v>
      </c>
      <c r="N29" s="117" t="s">
        <v>408</v>
      </c>
      <c r="O29" s="117" t="s">
        <v>404</v>
      </c>
      <c r="P29" s="117" t="s">
        <v>404</v>
      </c>
      <c r="Q29" s="78">
        <v>9897.684755</v>
      </c>
      <c r="R29" s="78">
        <v>10000</v>
      </c>
      <c r="S29" s="118">
        <v>99.98151</v>
      </c>
      <c r="T29" s="78">
        <v>0</v>
      </c>
      <c r="U29" s="119">
        <v>98958546.9981255</v>
      </c>
      <c r="V29" s="120" t="s">
        <v>309</v>
      </c>
      <c r="W29" s="120" t="s">
        <v>309</v>
      </c>
      <c r="X29" s="78" t="s">
        <v>296</v>
      </c>
    </row>
    <row r="30" spans="1:24" ht="15">
      <c r="A30" s="78">
        <f t="shared" si="0"/>
        <v>19</v>
      </c>
      <c r="B30" s="78" t="s">
        <v>406</v>
      </c>
      <c r="C30" s="78" t="s">
        <v>407</v>
      </c>
      <c r="D30" s="78" t="s">
        <v>296</v>
      </c>
      <c r="E30" s="78"/>
      <c r="F30" s="78"/>
      <c r="G30" s="78" t="s">
        <v>297</v>
      </c>
      <c r="H30" s="78" t="s">
        <v>298</v>
      </c>
      <c r="I30" s="78" t="s">
        <v>299</v>
      </c>
      <c r="J30" s="78" t="s">
        <v>305</v>
      </c>
      <c r="K30" s="78" t="s">
        <v>301</v>
      </c>
      <c r="L30" s="117" t="s">
        <v>408</v>
      </c>
      <c r="M30" s="78">
        <v>1</v>
      </c>
      <c r="N30" s="117" t="s">
        <v>408</v>
      </c>
      <c r="O30" s="117" t="s">
        <v>404</v>
      </c>
      <c r="P30" s="117" t="s">
        <v>404</v>
      </c>
      <c r="Q30" s="78">
        <v>8894.744414</v>
      </c>
      <c r="R30" s="78">
        <v>10000</v>
      </c>
      <c r="S30" s="118">
        <v>99.98151</v>
      </c>
      <c r="T30" s="78">
        <v>0</v>
      </c>
      <c r="U30" s="119">
        <v>88930997.99773662</v>
      </c>
      <c r="V30" s="120" t="s">
        <v>309</v>
      </c>
      <c r="W30" s="120" t="s">
        <v>309</v>
      </c>
      <c r="X30" s="78" t="s">
        <v>296</v>
      </c>
    </row>
    <row r="31" spans="1:24" ht="15">
      <c r="A31" s="78">
        <f t="shared" si="0"/>
        <v>20</v>
      </c>
      <c r="B31" s="78" t="s">
        <v>406</v>
      </c>
      <c r="C31" s="78" t="s">
        <v>407</v>
      </c>
      <c r="D31" s="78" t="s">
        <v>296</v>
      </c>
      <c r="E31" s="78"/>
      <c r="F31" s="78"/>
      <c r="G31" s="78" t="s">
        <v>297</v>
      </c>
      <c r="H31" s="78" t="s">
        <v>298</v>
      </c>
      <c r="I31" s="78" t="s">
        <v>299</v>
      </c>
      <c r="J31" s="78" t="s">
        <v>306</v>
      </c>
      <c r="K31" s="78" t="s">
        <v>301</v>
      </c>
      <c r="L31" s="117" t="s">
        <v>408</v>
      </c>
      <c r="M31" s="78">
        <v>1</v>
      </c>
      <c r="N31" s="117" t="s">
        <v>408</v>
      </c>
      <c r="O31" s="117" t="s">
        <v>404</v>
      </c>
      <c r="P31" s="117" t="s">
        <v>404</v>
      </c>
      <c r="Q31" s="78">
        <v>33563.325065</v>
      </c>
      <c r="R31" s="78">
        <v>10000</v>
      </c>
      <c r="S31" s="118">
        <v>99.98151</v>
      </c>
      <c r="T31" s="78">
        <v>0</v>
      </c>
      <c r="U31" s="119">
        <v>335571192.96816456</v>
      </c>
      <c r="V31" s="120" t="s">
        <v>309</v>
      </c>
      <c r="W31" s="120" t="s">
        <v>309</v>
      </c>
      <c r="X31" s="78" t="s">
        <v>296</v>
      </c>
    </row>
    <row r="32" spans="1:24" ht="15">
      <c r="A32" s="78">
        <f t="shared" si="0"/>
        <v>21</v>
      </c>
      <c r="B32" s="78" t="s">
        <v>409</v>
      </c>
      <c r="C32" s="78" t="s">
        <v>410</v>
      </c>
      <c r="D32" s="78" t="s">
        <v>296</v>
      </c>
      <c r="E32" s="78"/>
      <c r="F32" s="78"/>
      <c r="G32" s="78" t="s">
        <v>297</v>
      </c>
      <c r="H32" s="78" t="s">
        <v>298</v>
      </c>
      <c r="I32" s="78" t="s">
        <v>299</v>
      </c>
      <c r="J32" s="78" t="s">
        <v>300</v>
      </c>
      <c r="K32" s="78" t="s">
        <v>301</v>
      </c>
      <c r="L32" s="117" t="s">
        <v>411</v>
      </c>
      <c r="M32" s="78">
        <v>2</v>
      </c>
      <c r="N32" s="117" t="s">
        <v>411</v>
      </c>
      <c r="O32" s="117" t="s">
        <v>412</v>
      </c>
      <c r="P32" s="117" t="s">
        <v>412</v>
      </c>
      <c r="Q32" s="78">
        <v>14418.497065</v>
      </c>
      <c r="R32" s="78">
        <v>10000</v>
      </c>
      <c r="S32" s="118">
        <v>99.962699</v>
      </c>
      <c r="T32" s="78">
        <v>0</v>
      </c>
      <c r="U32" s="119">
        <v>144131187.99782038</v>
      </c>
      <c r="V32" s="120" t="s">
        <v>413</v>
      </c>
      <c r="W32" s="120" t="s">
        <v>413</v>
      </c>
      <c r="X32" s="78" t="s">
        <v>296</v>
      </c>
    </row>
    <row r="33" spans="1:24" ht="15">
      <c r="A33" s="78">
        <f t="shared" si="0"/>
        <v>22</v>
      </c>
      <c r="B33" s="78" t="s">
        <v>409</v>
      </c>
      <c r="C33" s="78" t="s">
        <v>410</v>
      </c>
      <c r="D33" s="78" t="s">
        <v>296</v>
      </c>
      <c r="E33" s="78"/>
      <c r="F33" s="78"/>
      <c r="G33" s="78" t="s">
        <v>297</v>
      </c>
      <c r="H33" s="78" t="s">
        <v>298</v>
      </c>
      <c r="I33" s="78" t="s">
        <v>299</v>
      </c>
      <c r="J33" s="78" t="s">
        <v>300</v>
      </c>
      <c r="K33" s="78" t="s">
        <v>301</v>
      </c>
      <c r="L33" s="117" t="s">
        <v>411</v>
      </c>
      <c r="M33" s="78">
        <v>4</v>
      </c>
      <c r="N33" s="117" t="s">
        <v>411</v>
      </c>
      <c r="O33" s="117" t="s">
        <v>408</v>
      </c>
      <c r="P33" s="117" t="s">
        <v>408</v>
      </c>
      <c r="Q33" s="78">
        <v>55616.766258</v>
      </c>
      <c r="R33" s="78">
        <v>10000</v>
      </c>
      <c r="S33" s="118">
        <v>99.926082</v>
      </c>
      <c r="T33" s="78">
        <v>0</v>
      </c>
      <c r="U33" s="119">
        <v>555756555.0121082</v>
      </c>
      <c r="V33" s="120" t="s">
        <v>309</v>
      </c>
      <c r="W33" s="120" t="s">
        <v>309</v>
      </c>
      <c r="X33" s="78" t="s">
        <v>296</v>
      </c>
    </row>
    <row r="34" spans="1:24" ht="15">
      <c r="A34" s="78">
        <f t="shared" si="0"/>
        <v>23</v>
      </c>
      <c r="B34" s="78" t="s">
        <v>409</v>
      </c>
      <c r="C34" s="78" t="s">
        <v>410</v>
      </c>
      <c r="D34" s="78" t="s">
        <v>296</v>
      </c>
      <c r="E34" s="78"/>
      <c r="F34" s="78"/>
      <c r="G34" s="78" t="s">
        <v>297</v>
      </c>
      <c r="H34" s="78" t="s">
        <v>298</v>
      </c>
      <c r="I34" s="78" t="s">
        <v>299</v>
      </c>
      <c r="J34" s="78" t="s">
        <v>303</v>
      </c>
      <c r="K34" s="78" t="s">
        <v>301</v>
      </c>
      <c r="L34" s="117" t="s">
        <v>411</v>
      </c>
      <c r="M34" s="78">
        <v>2</v>
      </c>
      <c r="N34" s="117" t="s">
        <v>411</v>
      </c>
      <c r="O34" s="117" t="s">
        <v>412</v>
      </c>
      <c r="P34" s="117" t="s">
        <v>412</v>
      </c>
      <c r="Q34" s="78">
        <v>5054.273001</v>
      </c>
      <c r="R34" s="78">
        <v>10000</v>
      </c>
      <c r="S34" s="118">
        <v>99.962699</v>
      </c>
      <c r="T34" s="78">
        <v>0</v>
      </c>
      <c r="U34" s="119">
        <v>50523876.99046487</v>
      </c>
      <c r="V34" s="120" t="s">
        <v>413</v>
      </c>
      <c r="W34" s="120" t="s">
        <v>413</v>
      </c>
      <c r="X34" s="78" t="s">
        <v>296</v>
      </c>
    </row>
    <row r="35" spans="1:24" ht="15">
      <c r="A35" s="78">
        <f t="shared" si="0"/>
        <v>24</v>
      </c>
      <c r="B35" s="78" t="s">
        <v>409</v>
      </c>
      <c r="C35" s="78" t="s">
        <v>410</v>
      </c>
      <c r="D35" s="78" t="s">
        <v>296</v>
      </c>
      <c r="E35" s="78"/>
      <c r="F35" s="78"/>
      <c r="G35" s="78" t="s">
        <v>297</v>
      </c>
      <c r="H35" s="78" t="s">
        <v>298</v>
      </c>
      <c r="I35" s="78" t="s">
        <v>299</v>
      </c>
      <c r="J35" s="78" t="s">
        <v>303</v>
      </c>
      <c r="K35" s="78" t="s">
        <v>301</v>
      </c>
      <c r="L35" s="117" t="s">
        <v>411</v>
      </c>
      <c r="M35" s="78">
        <v>4</v>
      </c>
      <c r="N35" s="117" t="s">
        <v>411</v>
      </c>
      <c r="O35" s="117" t="s">
        <v>408</v>
      </c>
      <c r="P35" s="117" t="s">
        <v>408</v>
      </c>
      <c r="Q35" s="78">
        <v>603.363493</v>
      </c>
      <c r="R35" s="78">
        <v>10000</v>
      </c>
      <c r="S35" s="118">
        <v>99.926082</v>
      </c>
      <c r="T35" s="78">
        <v>0</v>
      </c>
      <c r="U35" s="119">
        <v>6029174.99255935</v>
      </c>
      <c r="V35" s="120" t="s">
        <v>309</v>
      </c>
      <c r="W35" s="120" t="s">
        <v>309</v>
      </c>
      <c r="X35" s="78" t="s">
        <v>296</v>
      </c>
    </row>
    <row r="36" spans="1:24" ht="15">
      <c r="A36" s="78">
        <f t="shared" si="0"/>
        <v>25</v>
      </c>
      <c r="B36" s="78" t="s">
        <v>409</v>
      </c>
      <c r="C36" s="78" t="s">
        <v>410</v>
      </c>
      <c r="D36" s="78" t="s">
        <v>296</v>
      </c>
      <c r="E36" s="78"/>
      <c r="F36" s="78"/>
      <c r="G36" s="78" t="s">
        <v>297</v>
      </c>
      <c r="H36" s="78" t="s">
        <v>298</v>
      </c>
      <c r="I36" s="78" t="s">
        <v>299</v>
      </c>
      <c r="J36" s="78" t="s">
        <v>304</v>
      </c>
      <c r="K36" s="78" t="s">
        <v>301</v>
      </c>
      <c r="L36" s="117" t="s">
        <v>411</v>
      </c>
      <c r="M36" s="78">
        <v>2</v>
      </c>
      <c r="N36" s="117" t="s">
        <v>411</v>
      </c>
      <c r="O36" s="117" t="s">
        <v>412</v>
      </c>
      <c r="P36" s="117" t="s">
        <v>412</v>
      </c>
      <c r="Q36" s="78">
        <v>2146.688739</v>
      </c>
      <c r="R36" s="78">
        <v>10000</v>
      </c>
      <c r="S36" s="118">
        <v>99.962699</v>
      </c>
      <c r="T36" s="78">
        <v>0</v>
      </c>
      <c r="U36" s="119">
        <v>21458879.994134326</v>
      </c>
      <c r="V36" s="120" t="s">
        <v>413</v>
      </c>
      <c r="W36" s="120" t="s">
        <v>413</v>
      </c>
      <c r="X36" s="78" t="s">
        <v>296</v>
      </c>
    </row>
    <row r="37" spans="1:24" ht="15">
      <c r="A37" s="78">
        <f t="shared" si="0"/>
        <v>26</v>
      </c>
      <c r="B37" s="78" t="s">
        <v>409</v>
      </c>
      <c r="C37" s="78" t="s">
        <v>410</v>
      </c>
      <c r="D37" s="78" t="s">
        <v>296</v>
      </c>
      <c r="E37" s="78"/>
      <c r="F37" s="78"/>
      <c r="G37" s="78" t="s">
        <v>297</v>
      </c>
      <c r="H37" s="78" t="s">
        <v>298</v>
      </c>
      <c r="I37" s="78" t="s">
        <v>299</v>
      </c>
      <c r="J37" s="78" t="s">
        <v>304</v>
      </c>
      <c r="K37" s="78" t="s">
        <v>301</v>
      </c>
      <c r="L37" s="117" t="s">
        <v>411</v>
      </c>
      <c r="M37" s="78">
        <v>4</v>
      </c>
      <c r="N37" s="117" t="s">
        <v>411</v>
      </c>
      <c r="O37" s="117" t="s">
        <v>408</v>
      </c>
      <c r="P37" s="117" t="s">
        <v>408</v>
      </c>
      <c r="Q37" s="78">
        <v>9902.243833</v>
      </c>
      <c r="R37" s="78">
        <v>10000</v>
      </c>
      <c r="S37" s="118">
        <v>99.926082</v>
      </c>
      <c r="T37" s="78">
        <v>0</v>
      </c>
      <c r="U37" s="119">
        <v>98949243.00325318</v>
      </c>
      <c r="V37" s="120" t="s">
        <v>309</v>
      </c>
      <c r="W37" s="120" t="s">
        <v>309</v>
      </c>
      <c r="X37" s="78" t="s">
        <v>296</v>
      </c>
    </row>
    <row r="38" spans="1:24" ht="15">
      <c r="A38" s="78">
        <f t="shared" si="0"/>
        <v>27</v>
      </c>
      <c r="B38" s="78" t="s">
        <v>409</v>
      </c>
      <c r="C38" s="78" t="s">
        <v>410</v>
      </c>
      <c r="D38" s="78" t="s">
        <v>296</v>
      </c>
      <c r="E38" s="78"/>
      <c r="F38" s="78"/>
      <c r="G38" s="78" t="s">
        <v>297</v>
      </c>
      <c r="H38" s="78" t="s">
        <v>298</v>
      </c>
      <c r="I38" s="78" t="s">
        <v>299</v>
      </c>
      <c r="J38" s="78" t="s">
        <v>305</v>
      </c>
      <c r="K38" s="78" t="s">
        <v>301</v>
      </c>
      <c r="L38" s="117" t="s">
        <v>411</v>
      </c>
      <c r="M38" s="78">
        <v>2</v>
      </c>
      <c r="N38" s="117" t="s">
        <v>411</v>
      </c>
      <c r="O38" s="117" t="s">
        <v>412</v>
      </c>
      <c r="P38" s="117" t="s">
        <v>412</v>
      </c>
      <c r="Q38" s="78">
        <v>1309.42583</v>
      </c>
      <c r="R38" s="78">
        <v>10000</v>
      </c>
      <c r="S38" s="118">
        <v>99.962699</v>
      </c>
      <c r="T38" s="78">
        <v>0</v>
      </c>
      <c r="U38" s="119">
        <v>13089373.991070129</v>
      </c>
      <c r="V38" s="120" t="s">
        <v>413</v>
      </c>
      <c r="W38" s="120" t="s">
        <v>413</v>
      </c>
      <c r="X38" s="78" t="s">
        <v>296</v>
      </c>
    </row>
    <row r="39" spans="1:24" ht="15">
      <c r="A39" s="78">
        <f t="shared" si="0"/>
        <v>28</v>
      </c>
      <c r="B39" s="78" t="s">
        <v>409</v>
      </c>
      <c r="C39" s="78" t="s">
        <v>410</v>
      </c>
      <c r="D39" s="78" t="s">
        <v>296</v>
      </c>
      <c r="E39" s="78"/>
      <c r="F39" s="78"/>
      <c r="G39" s="78" t="s">
        <v>297</v>
      </c>
      <c r="H39" s="78" t="s">
        <v>298</v>
      </c>
      <c r="I39" s="78" t="s">
        <v>299</v>
      </c>
      <c r="J39" s="78" t="s">
        <v>305</v>
      </c>
      <c r="K39" s="78" t="s">
        <v>301</v>
      </c>
      <c r="L39" s="117" t="s">
        <v>411</v>
      </c>
      <c r="M39" s="78">
        <v>4</v>
      </c>
      <c r="N39" s="117" t="s">
        <v>411</v>
      </c>
      <c r="O39" s="117" t="s">
        <v>408</v>
      </c>
      <c r="P39" s="117" t="s">
        <v>408</v>
      </c>
      <c r="Q39" s="78">
        <v>8898.841538</v>
      </c>
      <c r="R39" s="78">
        <v>10000</v>
      </c>
      <c r="S39" s="118">
        <v>99.926082</v>
      </c>
      <c r="T39" s="78">
        <v>0</v>
      </c>
      <c r="U39" s="119">
        <v>88922636.99431014</v>
      </c>
      <c r="V39" s="120" t="s">
        <v>309</v>
      </c>
      <c r="W39" s="120" t="s">
        <v>309</v>
      </c>
      <c r="X39" s="78" t="s">
        <v>296</v>
      </c>
    </row>
    <row r="40" spans="1:24" ht="15">
      <c r="A40" s="78">
        <f t="shared" si="0"/>
        <v>29</v>
      </c>
      <c r="B40" s="78" t="s">
        <v>409</v>
      </c>
      <c r="C40" s="78" t="s">
        <v>410</v>
      </c>
      <c r="D40" s="78" t="s">
        <v>296</v>
      </c>
      <c r="E40" s="78"/>
      <c r="F40" s="78"/>
      <c r="G40" s="78" t="s">
        <v>297</v>
      </c>
      <c r="H40" s="78" t="s">
        <v>298</v>
      </c>
      <c r="I40" s="78" t="s">
        <v>299</v>
      </c>
      <c r="J40" s="78" t="s">
        <v>306</v>
      </c>
      <c r="K40" s="78" t="s">
        <v>301</v>
      </c>
      <c r="L40" s="117" t="s">
        <v>411</v>
      </c>
      <c r="M40" s="78">
        <v>2</v>
      </c>
      <c r="N40" s="117" t="s">
        <v>411</v>
      </c>
      <c r="O40" s="117" t="s">
        <v>412</v>
      </c>
      <c r="P40" s="117" t="s">
        <v>412</v>
      </c>
      <c r="Q40" s="78">
        <v>21.115362</v>
      </c>
      <c r="R40" s="78">
        <v>10000</v>
      </c>
      <c r="S40" s="118">
        <v>99.962699</v>
      </c>
      <c r="T40" s="78">
        <v>0</v>
      </c>
      <c r="U40" s="119">
        <v>211074.85727147336</v>
      </c>
      <c r="V40" s="120" t="s">
        <v>413</v>
      </c>
      <c r="W40" s="120" t="s">
        <v>413</v>
      </c>
      <c r="X40" s="78" t="s">
        <v>296</v>
      </c>
    </row>
    <row r="41" spans="1:24" ht="15">
      <c r="A41" s="78">
        <f t="shared" si="0"/>
        <v>30</v>
      </c>
      <c r="B41" s="78" t="s">
        <v>409</v>
      </c>
      <c r="C41" s="78" t="s">
        <v>410</v>
      </c>
      <c r="D41" s="78" t="s">
        <v>296</v>
      </c>
      <c r="E41" s="78"/>
      <c r="F41" s="78"/>
      <c r="G41" s="78" t="s">
        <v>297</v>
      </c>
      <c r="H41" s="78" t="s">
        <v>298</v>
      </c>
      <c r="I41" s="78" t="s">
        <v>299</v>
      </c>
      <c r="J41" s="78" t="s">
        <v>306</v>
      </c>
      <c r="K41" s="78" t="s">
        <v>301</v>
      </c>
      <c r="L41" s="117" t="s">
        <v>411</v>
      </c>
      <c r="M41" s="78">
        <v>4</v>
      </c>
      <c r="N41" s="117" t="s">
        <v>411</v>
      </c>
      <c r="O41" s="117" t="s">
        <v>408</v>
      </c>
      <c r="P41" s="117" t="s">
        <v>408</v>
      </c>
      <c r="Q41" s="78">
        <v>33578.784875</v>
      </c>
      <c r="R41" s="78">
        <v>10000</v>
      </c>
      <c r="S41" s="118">
        <v>99.926082</v>
      </c>
      <c r="T41" s="78">
        <v>0</v>
      </c>
      <c r="U41" s="119">
        <v>335539641.3565912</v>
      </c>
      <c r="V41" s="120" t="s">
        <v>309</v>
      </c>
      <c r="W41" s="120" t="s">
        <v>309</v>
      </c>
      <c r="X41" s="78" t="s">
        <v>296</v>
      </c>
    </row>
    <row r="42" spans="1:24" ht="15">
      <c r="A42" s="78">
        <f t="shared" si="0"/>
        <v>31</v>
      </c>
      <c r="B42" s="78" t="s">
        <v>414</v>
      </c>
      <c r="C42" s="78" t="s">
        <v>415</v>
      </c>
      <c r="D42" s="78" t="s">
        <v>296</v>
      </c>
      <c r="E42" s="78"/>
      <c r="F42" s="78"/>
      <c r="G42" s="78" t="s">
        <v>297</v>
      </c>
      <c r="H42" s="78" t="s">
        <v>298</v>
      </c>
      <c r="I42" s="78" t="s">
        <v>299</v>
      </c>
      <c r="J42" s="78" t="s">
        <v>300</v>
      </c>
      <c r="K42" s="78" t="s">
        <v>301</v>
      </c>
      <c r="L42" s="117" t="s">
        <v>416</v>
      </c>
      <c r="M42" s="78">
        <v>7</v>
      </c>
      <c r="N42" s="117" t="s">
        <v>416</v>
      </c>
      <c r="O42" s="117" t="s">
        <v>411</v>
      </c>
      <c r="P42" s="117" t="s">
        <v>411</v>
      </c>
      <c r="Q42" s="78">
        <v>70115.121119</v>
      </c>
      <c r="R42" s="78">
        <v>10000</v>
      </c>
      <c r="S42" s="118">
        <v>99.870715</v>
      </c>
      <c r="T42" s="78">
        <v>0</v>
      </c>
      <c r="U42" s="119">
        <v>700244730.0201818</v>
      </c>
      <c r="V42" s="120" t="s">
        <v>309</v>
      </c>
      <c r="W42" s="120" t="s">
        <v>309</v>
      </c>
      <c r="X42" s="78" t="s">
        <v>296</v>
      </c>
    </row>
    <row r="43" spans="1:24" ht="15">
      <c r="A43" s="78">
        <f t="shared" si="0"/>
        <v>32</v>
      </c>
      <c r="B43" s="78" t="s">
        <v>414</v>
      </c>
      <c r="C43" s="78" t="s">
        <v>415</v>
      </c>
      <c r="D43" s="78" t="s">
        <v>296</v>
      </c>
      <c r="E43" s="78"/>
      <c r="F43" s="78"/>
      <c r="G43" s="78" t="s">
        <v>297</v>
      </c>
      <c r="H43" s="78" t="s">
        <v>298</v>
      </c>
      <c r="I43" s="78" t="s">
        <v>299</v>
      </c>
      <c r="J43" s="78" t="s">
        <v>303</v>
      </c>
      <c r="K43" s="78" t="s">
        <v>301</v>
      </c>
      <c r="L43" s="117" t="s">
        <v>416</v>
      </c>
      <c r="M43" s="78">
        <v>7</v>
      </c>
      <c r="N43" s="117" t="s">
        <v>416</v>
      </c>
      <c r="O43" s="117" t="s">
        <v>411</v>
      </c>
      <c r="P43" s="117" t="s">
        <v>411</v>
      </c>
      <c r="Q43" s="78">
        <v>5664.087598</v>
      </c>
      <c r="R43" s="78">
        <v>10000</v>
      </c>
      <c r="S43" s="118">
        <v>99.870715</v>
      </c>
      <c r="T43" s="78">
        <v>0</v>
      </c>
      <c r="U43" s="119">
        <v>56567647.99907597</v>
      </c>
      <c r="V43" s="120" t="s">
        <v>309</v>
      </c>
      <c r="W43" s="120" t="s">
        <v>309</v>
      </c>
      <c r="X43" s="78" t="s">
        <v>296</v>
      </c>
    </row>
    <row r="44" spans="1:24" ht="15">
      <c r="A44" s="78">
        <f t="shared" si="0"/>
        <v>33</v>
      </c>
      <c r="B44" s="78" t="s">
        <v>414</v>
      </c>
      <c r="C44" s="78" t="s">
        <v>415</v>
      </c>
      <c r="D44" s="78" t="s">
        <v>296</v>
      </c>
      <c r="E44" s="78"/>
      <c r="F44" s="78"/>
      <c r="G44" s="78" t="s">
        <v>297</v>
      </c>
      <c r="H44" s="78" t="s">
        <v>298</v>
      </c>
      <c r="I44" s="78" t="s">
        <v>299</v>
      </c>
      <c r="J44" s="78" t="s">
        <v>304</v>
      </c>
      <c r="K44" s="78" t="s">
        <v>301</v>
      </c>
      <c r="L44" s="117" t="s">
        <v>416</v>
      </c>
      <c r="M44" s="78">
        <v>7</v>
      </c>
      <c r="N44" s="117" t="s">
        <v>416</v>
      </c>
      <c r="O44" s="117" t="s">
        <v>411</v>
      </c>
      <c r="P44" s="117" t="s">
        <v>411</v>
      </c>
      <c r="Q44" s="78">
        <v>12062.671387</v>
      </c>
      <c r="R44" s="78">
        <v>10000</v>
      </c>
      <c r="S44" s="118">
        <v>99.870715</v>
      </c>
      <c r="T44" s="78">
        <v>0</v>
      </c>
      <c r="U44" s="119">
        <v>120470761.99691598</v>
      </c>
      <c r="V44" s="120" t="s">
        <v>309</v>
      </c>
      <c r="W44" s="120" t="s">
        <v>309</v>
      </c>
      <c r="X44" s="78" t="s">
        <v>296</v>
      </c>
    </row>
    <row r="45" spans="1:24" ht="15">
      <c r="A45" s="78">
        <f t="shared" si="0"/>
        <v>34</v>
      </c>
      <c r="B45" s="78" t="s">
        <v>414</v>
      </c>
      <c r="C45" s="78" t="s">
        <v>415</v>
      </c>
      <c r="D45" s="78" t="s">
        <v>296</v>
      </c>
      <c r="E45" s="78"/>
      <c r="F45" s="78"/>
      <c r="G45" s="78" t="s">
        <v>297</v>
      </c>
      <c r="H45" s="78" t="s">
        <v>298</v>
      </c>
      <c r="I45" s="78" t="s">
        <v>299</v>
      </c>
      <c r="J45" s="78" t="s">
        <v>305</v>
      </c>
      <c r="K45" s="78" t="s">
        <v>301</v>
      </c>
      <c r="L45" s="117" t="s">
        <v>416</v>
      </c>
      <c r="M45" s="78">
        <v>7</v>
      </c>
      <c r="N45" s="117" t="s">
        <v>416</v>
      </c>
      <c r="O45" s="117" t="s">
        <v>411</v>
      </c>
      <c r="P45" s="117" t="s">
        <v>411</v>
      </c>
      <c r="Q45" s="78">
        <v>10219.907375</v>
      </c>
      <c r="R45" s="78">
        <v>10000</v>
      </c>
      <c r="S45" s="118">
        <v>99.870715</v>
      </c>
      <c r="T45" s="78">
        <v>0</v>
      </c>
      <c r="U45" s="119">
        <v>102066945.99431944</v>
      </c>
      <c r="V45" s="120" t="s">
        <v>309</v>
      </c>
      <c r="W45" s="120" t="s">
        <v>309</v>
      </c>
      <c r="X45" s="78" t="s">
        <v>296</v>
      </c>
    </row>
    <row r="46" spans="1:24" ht="15">
      <c r="A46" s="78">
        <f t="shared" si="0"/>
        <v>35</v>
      </c>
      <c r="B46" s="78" t="s">
        <v>414</v>
      </c>
      <c r="C46" s="78" t="s">
        <v>415</v>
      </c>
      <c r="D46" s="78" t="s">
        <v>296</v>
      </c>
      <c r="E46" s="78"/>
      <c r="F46" s="78"/>
      <c r="G46" s="78" t="s">
        <v>297</v>
      </c>
      <c r="H46" s="78" t="s">
        <v>298</v>
      </c>
      <c r="I46" s="78" t="s">
        <v>299</v>
      </c>
      <c r="J46" s="78" t="s">
        <v>306</v>
      </c>
      <c r="K46" s="78" t="s">
        <v>301</v>
      </c>
      <c r="L46" s="117" t="s">
        <v>416</v>
      </c>
      <c r="M46" s="78">
        <v>7</v>
      </c>
      <c r="N46" s="117" t="s">
        <v>416</v>
      </c>
      <c r="O46" s="117" t="s">
        <v>411</v>
      </c>
      <c r="P46" s="117" t="s">
        <v>411</v>
      </c>
      <c r="Q46" s="78">
        <v>33638.212518</v>
      </c>
      <c r="R46" s="78">
        <v>10000</v>
      </c>
      <c r="S46" s="118">
        <v>99.870715</v>
      </c>
      <c r="T46" s="78">
        <v>0</v>
      </c>
      <c r="U46" s="119">
        <v>335947234.59224564</v>
      </c>
      <c r="V46" s="120" t="s">
        <v>309</v>
      </c>
      <c r="W46" s="120" t="s">
        <v>309</v>
      </c>
      <c r="X46" s="78" t="s">
        <v>296</v>
      </c>
    </row>
    <row r="47" spans="1:24" ht="15">
      <c r="A47" s="78">
        <f t="shared" si="0"/>
        <v>36</v>
      </c>
      <c r="B47" s="78" t="s">
        <v>417</v>
      </c>
      <c r="C47" s="78" t="s">
        <v>418</v>
      </c>
      <c r="D47" s="78" t="s">
        <v>296</v>
      </c>
      <c r="E47" s="78"/>
      <c r="F47" s="78"/>
      <c r="G47" s="78" t="s">
        <v>297</v>
      </c>
      <c r="H47" s="78" t="s">
        <v>298</v>
      </c>
      <c r="I47" s="78" t="s">
        <v>299</v>
      </c>
      <c r="J47" s="78" t="s">
        <v>300</v>
      </c>
      <c r="K47" s="78" t="s">
        <v>301</v>
      </c>
      <c r="L47" s="117" t="s">
        <v>419</v>
      </c>
      <c r="M47" s="78">
        <v>1</v>
      </c>
      <c r="N47" s="117" t="s">
        <v>419</v>
      </c>
      <c r="O47" s="117" t="s">
        <v>416</v>
      </c>
      <c r="P47" s="117" t="s">
        <v>416</v>
      </c>
      <c r="Q47" s="78">
        <v>70144.085452</v>
      </c>
      <c r="R47" s="78">
        <v>10000</v>
      </c>
      <c r="S47" s="118">
        <v>99.98151</v>
      </c>
      <c r="T47" s="78">
        <v>0</v>
      </c>
      <c r="U47" s="119">
        <v>701311159.9998896</v>
      </c>
      <c r="V47" s="120" t="s">
        <v>309</v>
      </c>
      <c r="W47" s="120" t="s">
        <v>309</v>
      </c>
      <c r="X47" s="78" t="s">
        <v>296</v>
      </c>
    </row>
    <row r="48" spans="1:24" ht="15">
      <c r="A48" s="78">
        <f t="shared" si="0"/>
        <v>37</v>
      </c>
      <c r="B48" s="78" t="s">
        <v>417</v>
      </c>
      <c r="C48" s="78" t="s">
        <v>418</v>
      </c>
      <c r="D48" s="78" t="s">
        <v>296</v>
      </c>
      <c r="E48" s="78"/>
      <c r="F48" s="78"/>
      <c r="G48" s="78" t="s">
        <v>297</v>
      </c>
      <c r="H48" s="78" t="s">
        <v>298</v>
      </c>
      <c r="I48" s="78" t="s">
        <v>299</v>
      </c>
      <c r="J48" s="78" t="s">
        <v>303</v>
      </c>
      <c r="K48" s="78" t="s">
        <v>301</v>
      </c>
      <c r="L48" s="117" t="s">
        <v>419</v>
      </c>
      <c r="M48" s="78">
        <v>1</v>
      </c>
      <c r="N48" s="117" t="s">
        <v>419</v>
      </c>
      <c r="O48" s="117" t="s">
        <v>416</v>
      </c>
      <c r="P48" s="117" t="s">
        <v>416</v>
      </c>
      <c r="Q48" s="78">
        <v>5669.96096</v>
      </c>
      <c r="R48" s="78">
        <v>10000</v>
      </c>
      <c r="S48" s="118">
        <v>99.98151</v>
      </c>
      <c r="T48" s="78">
        <v>0</v>
      </c>
      <c r="U48" s="119">
        <v>56689125.9952739</v>
      </c>
      <c r="V48" s="120" t="s">
        <v>309</v>
      </c>
      <c r="W48" s="120" t="s">
        <v>309</v>
      </c>
      <c r="X48" s="78" t="s">
        <v>296</v>
      </c>
    </row>
    <row r="49" spans="1:24" ht="15">
      <c r="A49" s="78">
        <f t="shared" si="0"/>
        <v>38</v>
      </c>
      <c r="B49" s="78" t="s">
        <v>417</v>
      </c>
      <c r="C49" s="78" t="s">
        <v>418</v>
      </c>
      <c r="D49" s="78" t="s">
        <v>296</v>
      </c>
      <c r="E49" s="78"/>
      <c r="F49" s="78"/>
      <c r="G49" s="78" t="s">
        <v>297</v>
      </c>
      <c r="H49" s="78" t="s">
        <v>298</v>
      </c>
      <c r="I49" s="78" t="s">
        <v>299</v>
      </c>
      <c r="J49" s="78" t="s">
        <v>304</v>
      </c>
      <c r="K49" s="78" t="s">
        <v>301</v>
      </c>
      <c r="L49" s="117" t="s">
        <v>419</v>
      </c>
      <c r="M49" s="78">
        <v>1</v>
      </c>
      <c r="N49" s="117" t="s">
        <v>419</v>
      </c>
      <c r="O49" s="117" t="s">
        <v>416</v>
      </c>
      <c r="P49" s="117" t="s">
        <v>416</v>
      </c>
      <c r="Q49" s="78">
        <v>12067.101174</v>
      </c>
      <c r="R49" s="78">
        <v>10000</v>
      </c>
      <c r="S49" s="118">
        <v>99.98151</v>
      </c>
      <c r="T49" s="78">
        <v>0</v>
      </c>
      <c r="U49" s="119">
        <v>120648699.99574101</v>
      </c>
      <c r="V49" s="120" t="s">
        <v>309</v>
      </c>
      <c r="W49" s="120" t="s">
        <v>309</v>
      </c>
      <c r="X49" s="78" t="s">
        <v>296</v>
      </c>
    </row>
    <row r="50" spans="1:24" ht="15">
      <c r="A50" s="78">
        <f t="shared" si="0"/>
        <v>39</v>
      </c>
      <c r="B50" s="78" t="s">
        <v>417</v>
      </c>
      <c r="C50" s="78" t="s">
        <v>418</v>
      </c>
      <c r="D50" s="78" t="s">
        <v>296</v>
      </c>
      <c r="E50" s="78"/>
      <c r="F50" s="78"/>
      <c r="G50" s="78" t="s">
        <v>297</v>
      </c>
      <c r="H50" s="78" t="s">
        <v>298</v>
      </c>
      <c r="I50" s="78" t="s">
        <v>299</v>
      </c>
      <c r="J50" s="78" t="s">
        <v>305</v>
      </c>
      <c r="K50" s="78" t="s">
        <v>301</v>
      </c>
      <c r="L50" s="117" t="s">
        <v>419</v>
      </c>
      <c r="M50" s="78">
        <v>1</v>
      </c>
      <c r="N50" s="117" t="s">
        <v>419</v>
      </c>
      <c r="O50" s="117" t="s">
        <v>416</v>
      </c>
      <c r="P50" s="117" t="s">
        <v>416</v>
      </c>
      <c r="Q50" s="78">
        <v>10223.177638</v>
      </c>
      <c r="R50" s="78">
        <v>10000</v>
      </c>
      <c r="S50" s="118">
        <v>99.98151</v>
      </c>
      <c r="T50" s="78">
        <v>0</v>
      </c>
      <c r="U50" s="119">
        <v>102212874.00057313</v>
      </c>
      <c r="V50" s="120" t="s">
        <v>309</v>
      </c>
      <c r="W50" s="120" t="s">
        <v>309</v>
      </c>
      <c r="X50" s="78" t="s">
        <v>296</v>
      </c>
    </row>
    <row r="51" spans="1:24" ht="15">
      <c r="A51" s="78">
        <f t="shared" si="0"/>
        <v>40</v>
      </c>
      <c r="B51" s="78" t="s">
        <v>417</v>
      </c>
      <c r="C51" s="78" t="s">
        <v>418</v>
      </c>
      <c r="D51" s="78" t="s">
        <v>296</v>
      </c>
      <c r="E51" s="78"/>
      <c r="F51" s="78"/>
      <c r="G51" s="78" t="s">
        <v>297</v>
      </c>
      <c r="H51" s="78" t="s">
        <v>298</v>
      </c>
      <c r="I51" s="78" t="s">
        <v>299</v>
      </c>
      <c r="J51" s="78" t="s">
        <v>306</v>
      </c>
      <c r="K51" s="78" t="s">
        <v>301</v>
      </c>
      <c r="L51" s="117" t="s">
        <v>419</v>
      </c>
      <c r="M51" s="78">
        <v>1</v>
      </c>
      <c r="N51" s="117" t="s">
        <v>419</v>
      </c>
      <c r="O51" s="117" t="s">
        <v>416</v>
      </c>
      <c r="P51" s="117" t="s">
        <v>416</v>
      </c>
      <c r="Q51" s="78">
        <v>33645.674773</v>
      </c>
      <c r="R51" s="78">
        <v>10000</v>
      </c>
      <c r="S51" s="118">
        <v>99.98151</v>
      </c>
      <c r="T51" s="78">
        <v>0</v>
      </c>
      <c r="U51" s="119">
        <v>336394537.7857779</v>
      </c>
      <c r="V51" s="120" t="s">
        <v>309</v>
      </c>
      <c r="W51" s="120" t="s">
        <v>309</v>
      </c>
      <c r="X51" s="78" t="s">
        <v>296</v>
      </c>
    </row>
    <row r="52" spans="1:24" ht="15">
      <c r="A52" s="78">
        <f t="shared" si="0"/>
        <v>41</v>
      </c>
      <c r="B52" s="78" t="s">
        <v>420</v>
      </c>
      <c r="C52" s="78" t="s">
        <v>421</v>
      </c>
      <c r="D52" s="78" t="s">
        <v>296</v>
      </c>
      <c r="E52" s="78"/>
      <c r="F52" s="78"/>
      <c r="G52" s="78" t="s">
        <v>297</v>
      </c>
      <c r="H52" s="78" t="s">
        <v>298</v>
      </c>
      <c r="I52" s="78" t="s">
        <v>299</v>
      </c>
      <c r="J52" s="78" t="s">
        <v>300</v>
      </c>
      <c r="K52" s="78" t="s">
        <v>301</v>
      </c>
      <c r="L52" s="117" t="s">
        <v>422</v>
      </c>
      <c r="M52" s="78">
        <v>1</v>
      </c>
      <c r="N52" s="117" t="s">
        <v>422</v>
      </c>
      <c r="O52" s="117" t="s">
        <v>419</v>
      </c>
      <c r="P52" s="117" t="s">
        <v>419</v>
      </c>
      <c r="Q52" s="78">
        <v>70144.085463</v>
      </c>
      <c r="R52" s="78">
        <v>10000</v>
      </c>
      <c r="S52" s="118">
        <v>99.981483</v>
      </c>
      <c r="T52" s="78">
        <v>0</v>
      </c>
      <c r="U52" s="119">
        <v>701310967.9852191</v>
      </c>
      <c r="V52" s="120" t="s">
        <v>308</v>
      </c>
      <c r="W52" s="120" t="s">
        <v>308</v>
      </c>
      <c r="X52" s="78" t="s">
        <v>296</v>
      </c>
    </row>
    <row r="53" spans="1:24" ht="15">
      <c r="A53" s="78">
        <f t="shared" si="0"/>
        <v>42</v>
      </c>
      <c r="B53" s="78" t="s">
        <v>420</v>
      </c>
      <c r="C53" s="78" t="s">
        <v>421</v>
      </c>
      <c r="D53" s="78" t="s">
        <v>296</v>
      </c>
      <c r="E53" s="78"/>
      <c r="F53" s="78"/>
      <c r="G53" s="78" t="s">
        <v>297</v>
      </c>
      <c r="H53" s="78" t="s">
        <v>298</v>
      </c>
      <c r="I53" s="78" t="s">
        <v>299</v>
      </c>
      <c r="J53" s="78" t="s">
        <v>303</v>
      </c>
      <c r="K53" s="78" t="s">
        <v>301</v>
      </c>
      <c r="L53" s="117" t="s">
        <v>422</v>
      </c>
      <c r="M53" s="78">
        <v>1</v>
      </c>
      <c r="N53" s="117" t="s">
        <v>422</v>
      </c>
      <c r="O53" s="117" t="s">
        <v>419</v>
      </c>
      <c r="P53" s="117" t="s">
        <v>419</v>
      </c>
      <c r="Q53" s="78">
        <v>5669.960913</v>
      </c>
      <c r="R53" s="78">
        <v>10000</v>
      </c>
      <c r="S53" s="118">
        <v>99.981483</v>
      </c>
      <c r="T53" s="78">
        <v>0</v>
      </c>
      <c r="U53" s="119">
        <v>56689109.995337866</v>
      </c>
      <c r="V53" s="120" t="s">
        <v>308</v>
      </c>
      <c r="W53" s="120" t="s">
        <v>308</v>
      </c>
      <c r="X53" s="78" t="s">
        <v>296</v>
      </c>
    </row>
    <row r="54" spans="1:24" ht="15">
      <c r="A54" s="78">
        <f t="shared" si="0"/>
        <v>43</v>
      </c>
      <c r="B54" s="78" t="s">
        <v>420</v>
      </c>
      <c r="C54" s="78" t="s">
        <v>421</v>
      </c>
      <c r="D54" s="78" t="s">
        <v>296</v>
      </c>
      <c r="E54" s="78"/>
      <c r="F54" s="78"/>
      <c r="G54" s="78" t="s">
        <v>297</v>
      </c>
      <c r="H54" s="78" t="s">
        <v>298</v>
      </c>
      <c r="I54" s="78" t="s">
        <v>299</v>
      </c>
      <c r="J54" s="78" t="s">
        <v>304</v>
      </c>
      <c r="K54" s="78" t="s">
        <v>301</v>
      </c>
      <c r="L54" s="117" t="s">
        <v>422</v>
      </c>
      <c r="M54" s="78">
        <v>1</v>
      </c>
      <c r="N54" s="117" t="s">
        <v>422</v>
      </c>
      <c r="O54" s="117" t="s">
        <v>419</v>
      </c>
      <c r="P54" s="117" t="s">
        <v>419</v>
      </c>
      <c r="Q54" s="78">
        <v>12067.101179</v>
      </c>
      <c r="R54" s="78">
        <v>10000</v>
      </c>
      <c r="S54" s="118">
        <v>99.981483</v>
      </c>
      <c r="T54" s="78">
        <v>0</v>
      </c>
      <c r="U54" s="119">
        <v>120648666.99394163</v>
      </c>
      <c r="V54" s="120" t="s">
        <v>308</v>
      </c>
      <c r="W54" s="120" t="s">
        <v>308</v>
      </c>
      <c r="X54" s="78" t="s">
        <v>296</v>
      </c>
    </row>
    <row r="55" spans="1:24" ht="15">
      <c r="A55" s="78">
        <f t="shared" si="0"/>
        <v>44</v>
      </c>
      <c r="B55" s="78" t="s">
        <v>420</v>
      </c>
      <c r="C55" s="78" t="s">
        <v>421</v>
      </c>
      <c r="D55" s="78" t="s">
        <v>296</v>
      </c>
      <c r="E55" s="78"/>
      <c r="F55" s="78"/>
      <c r="G55" s="78" t="s">
        <v>297</v>
      </c>
      <c r="H55" s="78" t="s">
        <v>298</v>
      </c>
      <c r="I55" s="78" t="s">
        <v>299</v>
      </c>
      <c r="J55" s="78" t="s">
        <v>305</v>
      </c>
      <c r="K55" s="78" t="s">
        <v>301</v>
      </c>
      <c r="L55" s="117" t="s">
        <v>422</v>
      </c>
      <c r="M55" s="78">
        <v>1</v>
      </c>
      <c r="N55" s="117" t="s">
        <v>422</v>
      </c>
      <c r="O55" s="117" t="s">
        <v>419</v>
      </c>
      <c r="P55" s="117" t="s">
        <v>419</v>
      </c>
      <c r="Q55" s="78">
        <v>10223.177637</v>
      </c>
      <c r="R55" s="78">
        <v>10000</v>
      </c>
      <c r="S55" s="118">
        <v>99.981483</v>
      </c>
      <c r="T55" s="78">
        <v>0</v>
      </c>
      <c r="U55" s="119">
        <v>102212845.98929143</v>
      </c>
      <c r="V55" s="120" t="s">
        <v>308</v>
      </c>
      <c r="W55" s="120" t="s">
        <v>308</v>
      </c>
      <c r="X55" s="78" t="s">
        <v>296</v>
      </c>
    </row>
    <row r="56" spans="1:24" ht="15">
      <c r="A56" s="78">
        <f t="shared" si="0"/>
        <v>45</v>
      </c>
      <c r="B56" s="78" t="s">
        <v>420</v>
      </c>
      <c r="C56" s="78" t="s">
        <v>421</v>
      </c>
      <c r="D56" s="78" t="s">
        <v>296</v>
      </c>
      <c r="E56" s="78"/>
      <c r="F56" s="78"/>
      <c r="G56" s="78" t="s">
        <v>297</v>
      </c>
      <c r="H56" s="78" t="s">
        <v>298</v>
      </c>
      <c r="I56" s="78" t="s">
        <v>299</v>
      </c>
      <c r="J56" s="78" t="s">
        <v>306</v>
      </c>
      <c r="K56" s="78" t="s">
        <v>301</v>
      </c>
      <c r="L56" s="117" t="s">
        <v>422</v>
      </c>
      <c r="M56" s="78">
        <v>1</v>
      </c>
      <c r="N56" s="117" t="s">
        <v>422</v>
      </c>
      <c r="O56" s="117" t="s">
        <v>419</v>
      </c>
      <c r="P56" s="117" t="s">
        <v>419</v>
      </c>
      <c r="Q56" s="78">
        <v>33645.674805</v>
      </c>
      <c r="R56" s="78">
        <v>10000</v>
      </c>
      <c r="S56" s="118">
        <v>99.981483</v>
      </c>
      <c r="T56" s="78">
        <v>0</v>
      </c>
      <c r="U56" s="119">
        <v>336394445.95021546</v>
      </c>
      <c r="V56" s="120" t="s">
        <v>308</v>
      </c>
      <c r="W56" s="120" t="s">
        <v>308</v>
      </c>
      <c r="X56" s="78" t="s">
        <v>296</v>
      </c>
    </row>
    <row r="57" spans="1:24" ht="15">
      <c r="A57" s="78">
        <f t="shared" si="0"/>
        <v>46</v>
      </c>
      <c r="B57" s="78" t="s">
        <v>423</v>
      </c>
      <c r="C57" s="78" t="s">
        <v>424</v>
      </c>
      <c r="D57" s="78" t="s">
        <v>296</v>
      </c>
      <c r="E57" s="78"/>
      <c r="F57" s="78"/>
      <c r="G57" s="78" t="s">
        <v>297</v>
      </c>
      <c r="H57" s="78" t="s">
        <v>298</v>
      </c>
      <c r="I57" s="78" t="s">
        <v>299</v>
      </c>
      <c r="J57" s="78" t="s">
        <v>300</v>
      </c>
      <c r="K57" s="78" t="s">
        <v>301</v>
      </c>
      <c r="L57" s="117" t="s">
        <v>425</v>
      </c>
      <c r="M57" s="78">
        <v>1</v>
      </c>
      <c r="N57" s="117" t="s">
        <v>425</v>
      </c>
      <c r="O57" s="117" t="s">
        <v>422</v>
      </c>
      <c r="P57" s="117" t="s">
        <v>422</v>
      </c>
      <c r="Q57" s="78">
        <v>70034.338428</v>
      </c>
      <c r="R57" s="78">
        <v>10000</v>
      </c>
      <c r="S57" s="118">
        <v>99.982168</v>
      </c>
      <c r="T57" s="78">
        <v>0</v>
      </c>
      <c r="U57" s="119">
        <v>700218495.9662043</v>
      </c>
      <c r="V57" s="120" t="s">
        <v>426</v>
      </c>
      <c r="W57" s="120" t="s">
        <v>426</v>
      </c>
      <c r="X57" s="78" t="s">
        <v>296</v>
      </c>
    </row>
    <row r="58" spans="1:24" ht="15">
      <c r="A58" s="78">
        <f t="shared" si="0"/>
        <v>47</v>
      </c>
      <c r="B58" s="78" t="s">
        <v>423</v>
      </c>
      <c r="C58" s="78" t="s">
        <v>424</v>
      </c>
      <c r="D58" s="78" t="s">
        <v>296</v>
      </c>
      <c r="E58" s="78"/>
      <c r="F58" s="78"/>
      <c r="G58" s="78" t="s">
        <v>297</v>
      </c>
      <c r="H58" s="78" t="s">
        <v>298</v>
      </c>
      <c r="I58" s="78" t="s">
        <v>299</v>
      </c>
      <c r="J58" s="78" t="s">
        <v>303</v>
      </c>
      <c r="K58" s="78" t="s">
        <v>301</v>
      </c>
      <c r="L58" s="117" t="s">
        <v>425</v>
      </c>
      <c r="M58" s="78">
        <v>1</v>
      </c>
      <c r="N58" s="117" t="s">
        <v>425</v>
      </c>
      <c r="O58" s="117" t="s">
        <v>422</v>
      </c>
      <c r="P58" s="117" t="s">
        <v>422</v>
      </c>
      <c r="Q58" s="78">
        <v>5670.170529</v>
      </c>
      <c r="R58" s="78">
        <v>10000</v>
      </c>
      <c r="S58" s="118">
        <v>99.982168</v>
      </c>
      <c r="T58" s="78">
        <v>0</v>
      </c>
      <c r="U58" s="119">
        <v>56691593.99242518</v>
      </c>
      <c r="V58" s="120" t="s">
        <v>426</v>
      </c>
      <c r="W58" s="120" t="s">
        <v>426</v>
      </c>
      <c r="X58" s="78" t="s">
        <v>296</v>
      </c>
    </row>
    <row r="59" spans="1:24" ht="15">
      <c r="A59" s="78">
        <f t="shared" si="0"/>
        <v>48</v>
      </c>
      <c r="B59" s="78" t="s">
        <v>423</v>
      </c>
      <c r="C59" s="78" t="s">
        <v>424</v>
      </c>
      <c r="D59" s="78" t="s">
        <v>296</v>
      </c>
      <c r="E59" s="78"/>
      <c r="F59" s="78"/>
      <c r="G59" s="78" t="s">
        <v>297</v>
      </c>
      <c r="H59" s="78" t="s">
        <v>298</v>
      </c>
      <c r="I59" s="78" t="s">
        <v>299</v>
      </c>
      <c r="J59" s="78" t="s">
        <v>304</v>
      </c>
      <c r="K59" s="78" t="s">
        <v>301</v>
      </c>
      <c r="L59" s="117" t="s">
        <v>425</v>
      </c>
      <c r="M59" s="78">
        <v>1</v>
      </c>
      <c r="N59" s="117" t="s">
        <v>425</v>
      </c>
      <c r="O59" s="117" t="s">
        <v>422</v>
      </c>
      <c r="P59" s="117" t="s">
        <v>422</v>
      </c>
      <c r="Q59" s="78">
        <v>12067.608348</v>
      </c>
      <c r="R59" s="78">
        <v>10000</v>
      </c>
      <c r="S59" s="118">
        <v>99.982168</v>
      </c>
      <c r="T59" s="78">
        <v>0</v>
      </c>
      <c r="U59" s="119">
        <v>120654563.98981908</v>
      </c>
      <c r="V59" s="120" t="s">
        <v>426</v>
      </c>
      <c r="W59" s="120" t="s">
        <v>426</v>
      </c>
      <c r="X59" s="78" t="s">
        <v>296</v>
      </c>
    </row>
    <row r="60" spans="1:24" ht="15">
      <c r="A60" s="78">
        <f t="shared" si="0"/>
        <v>49</v>
      </c>
      <c r="B60" s="78" t="s">
        <v>423</v>
      </c>
      <c r="C60" s="78" t="s">
        <v>424</v>
      </c>
      <c r="D60" s="78" t="s">
        <v>296</v>
      </c>
      <c r="E60" s="78"/>
      <c r="F60" s="78"/>
      <c r="G60" s="78" t="s">
        <v>297</v>
      </c>
      <c r="H60" s="78" t="s">
        <v>298</v>
      </c>
      <c r="I60" s="78" t="s">
        <v>299</v>
      </c>
      <c r="J60" s="78" t="s">
        <v>305</v>
      </c>
      <c r="K60" s="78" t="s">
        <v>301</v>
      </c>
      <c r="L60" s="117" t="s">
        <v>425</v>
      </c>
      <c r="M60" s="78">
        <v>1</v>
      </c>
      <c r="N60" s="117" t="s">
        <v>425</v>
      </c>
      <c r="O60" s="117" t="s">
        <v>422</v>
      </c>
      <c r="P60" s="117" t="s">
        <v>422</v>
      </c>
      <c r="Q60" s="78">
        <v>10223.576812</v>
      </c>
      <c r="R60" s="78">
        <v>10000</v>
      </c>
      <c r="S60" s="118">
        <v>99.982168</v>
      </c>
      <c r="T60" s="78">
        <v>0</v>
      </c>
      <c r="U60" s="119">
        <v>102217536.98799147</v>
      </c>
      <c r="V60" s="120" t="s">
        <v>426</v>
      </c>
      <c r="W60" s="120" t="s">
        <v>426</v>
      </c>
      <c r="X60" s="78" t="s">
        <v>296</v>
      </c>
    </row>
    <row r="61" spans="1:24" ht="15">
      <c r="A61" s="78">
        <f t="shared" si="0"/>
        <v>50</v>
      </c>
      <c r="B61" s="78" t="s">
        <v>423</v>
      </c>
      <c r="C61" s="78" t="s">
        <v>424</v>
      </c>
      <c r="D61" s="78" t="s">
        <v>296</v>
      </c>
      <c r="E61" s="78"/>
      <c r="F61" s="78"/>
      <c r="G61" s="78" t="s">
        <v>297</v>
      </c>
      <c r="H61" s="78" t="s">
        <v>298</v>
      </c>
      <c r="I61" s="78" t="s">
        <v>299</v>
      </c>
      <c r="J61" s="78" t="s">
        <v>306</v>
      </c>
      <c r="K61" s="78" t="s">
        <v>301</v>
      </c>
      <c r="L61" s="117" t="s">
        <v>425</v>
      </c>
      <c r="M61" s="78">
        <v>1</v>
      </c>
      <c r="N61" s="117" t="s">
        <v>425</v>
      </c>
      <c r="O61" s="117" t="s">
        <v>422</v>
      </c>
      <c r="P61" s="117" t="s">
        <v>422</v>
      </c>
      <c r="Q61" s="78">
        <v>33604.30588</v>
      </c>
      <c r="R61" s="78">
        <v>10000</v>
      </c>
      <c r="S61" s="118">
        <v>99.982168</v>
      </c>
      <c r="T61" s="78">
        <v>0</v>
      </c>
      <c r="U61" s="119">
        <v>335983134.1231653</v>
      </c>
      <c r="V61" s="120" t="s">
        <v>426</v>
      </c>
      <c r="W61" s="120" t="s">
        <v>426</v>
      </c>
      <c r="X61" s="78" t="s">
        <v>296</v>
      </c>
    </row>
    <row r="62" spans="1:24" ht="15">
      <c r="A62" s="78">
        <f t="shared" si="0"/>
        <v>51</v>
      </c>
      <c r="B62" s="78" t="s">
        <v>427</v>
      </c>
      <c r="C62" s="78" t="s">
        <v>428</v>
      </c>
      <c r="D62" s="78" t="s">
        <v>296</v>
      </c>
      <c r="E62" s="78"/>
      <c r="F62" s="78"/>
      <c r="G62" s="78" t="s">
        <v>297</v>
      </c>
      <c r="H62" s="78" t="s">
        <v>298</v>
      </c>
      <c r="I62" s="78" t="s">
        <v>299</v>
      </c>
      <c r="J62" s="78" t="s">
        <v>300</v>
      </c>
      <c r="K62" s="78" t="s">
        <v>301</v>
      </c>
      <c r="L62" s="117" t="s">
        <v>429</v>
      </c>
      <c r="M62" s="78">
        <v>1</v>
      </c>
      <c r="N62" s="117" t="s">
        <v>429</v>
      </c>
      <c r="O62" s="117" t="s">
        <v>425</v>
      </c>
      <c r="P62" s="117" t="s">
        <v>425</v>
      </c>
      <c r="Q62" s="78">
        <v>70060.947183</v>
      </c>
      <c r="R62" s="78">
        <v>10000</v>
      </c>
      <c r="S62" s="118">
        <v>99.98288</v>
      </c>
      <c r="T62" s="78">
        <v>0</v>
      </c>
      <c r="U62" s="119">
        <v>700489524.9662286</v>
      </c>
      <c r="V62" s="120" t="s">
        <v>401</v>
      </c>
      <c r="W62" s="120" t="s">
        <v>401</v>
      </c>
      <c r="X62" s="78" t="s">
        <v>296</v>
      </c>
    </row>
    <row r="63" spans="1:24" ht="15">
      <c r="A63" s="78">
        <f t="shared" si="0"/>
        <v>52</v>
      </c>
      <c r="B63" s="78" t="s">
        <v>427</v>
      </c>
      <c r="C63" s="78" t="s">
        <v>428</v>
      </c>
      <c r="D63" s="78" t="s">
        <v>296</v>
      </c>
      <c r="E63" s="78"/>
      <c r="F63" s="78"/>
      <c r="G63" s="78" t="s">
        <v>297</v>
      </c>
      <c r="H63" s="78" t="s">
        <v>298</v>
      </c>
      <c r="I63" s="78" t="s">
        <v>299</v>
      </c>
      <c r="J63" s="78" t="s">
        <v>303</v>
      </c>
      <c r="K63" s="78" t="s">
        <v>301</v>
      </c>
      <c r="L63" s="117" t="s">
        <v>429</v>
      </c>
      <c r="M63" s="78">
        <v>1</v>
      </c>
      <c r="N63" s="117" t="s">
        <v>429</v>
      </c>
      <c r="O63" s="117" t="s">
        <v>425</v>
      </c>
      <c r="P63" s="117" t="s">
        <v>425</v>
      </c>
      <c r="Q63" s="78">
        <v>5672.324822</v>
      </c>
      <c r="R63" s="78">
        <v>10000</v>
      </c>
      <c r="S63" s="118">
        <v>99.98288</v>
      </c>
      <c r="T63" s="78">
        <v>0</v>
      </c>
      <c r="U63" s="119">
        <v>56713536.995701045</v>
      </c>
      <c r="V63" s="120" t="s">
        <v>401</v>
      </c>
      <c r="W63" s="120" t="s">
        <v>401</v>
      </c>
      <c r="X63" s="78" t="s">
        <v>296</v>
      </c>
    </row>
    <row r="64" spans="1:24" ht="15">
      <c r="A64" s="78">
        <f t="shared" si="0"/>
        <v>53</v>
      </c>
      <c r="B64" s="78" t="s">
        <v>427</v>
      </c>
      <c r="C64" s="78" t="s">
        <v>428</v>
      </c>
      <c r="D64" s="78" t="s">
        <v>296</v>
      </c>
      <c r="E64" s="78"/>
      <c r="F64" s="78"/>
      <c r="G64" s="78" t="s">
        <v>297</v>
      </c>
      <c r="H64" s="78" t="s">
        <v>298</v>
      </c>
      <c r="I64" s="78" t="s">
        <v>299</v>
      </c>
      <c r="J64" s="78" t="s">
        <v>304</v>
      </c>
      <c r="K64" s="78" t="s">
        <v>301</v>
      </c>
      <c r="L64" s="117" t="s">
        <v>429</v>
      </c>
      <c r="M64" s="78">
        <v>1</v>
      </c>
      <c r="N64" s="117" t="s">
        <v>429</v>
      </c>
      <c r="O64" s="117" t="s">
        <v>425</v>
      </c>
      <c r="P64" s="117" t="s">
        <v>425</v>
      </c>
      <c r="Q64" s="78">
        <v>12072.193302</v>
      </c>
      <c r="R64" s="78">
        <v>10000</v>
      </c>
      <c r="S64" s="118">
        <v>99.98288</v>
      </c>
      <c r="T64" s="78">
        <v>0</v>
      </c>
      <c r="U64" s="119">
        <v>120701264.99046801</v>
      </c>
      <c r="V64" s="120" t="s">
        <v>401</v>
      </c>
      <c r="W64" s="120" t="s">
        <v>401</v>
      </c>
      <c r="X64" s="78" t="s">
        <v>296</v>
      </c>
    </row>
    <row r="65" spans="1:24" ht="15">
      <c r="A65" s="78">
        <f t="shared" si="0"/>
        <v>54</v>
      </c>
      <c r="B65" s="78" t="s">
        <v>427</v>
      </c>
      <c r="C65" s="78" t="s">
        <v>428</v>
      </c>
      <c r="D65" s="78" t="s">
        <v>296</v>
      </c>
      <c r="E65" s="78"/>
      <c r="F65" s="78"/>
      <c r="G65" s="78" t="s">
        <v>297</v>
      </c>
      <c r="H65" s="78" t="s">
        <v>298</v>
      </c>
      <c r="I65" s="78" t="s">
        <v>299</v>
      </c>
      <c r="J65" s="78" t="s">
        <v>305</v>
      </c>
      <c r="K65" s="78" t="s">
        <v>301</v>
      </c>
      <c r="L65" s="117" t="s">
        <v>429</v>
      </c>
      <c r="M65" s="78">
        <v>1</v>
      </c>
      <c r="N65" s="117" t="s">
        <v>429</v>
      </c>
      <c r="O65" s="117" t="s">
        <v>425</v>
      </c>
      <c r="P65" s="117" t="s">
        <v>425</v>
      </c>
      <c r="Q65" s="78">
        <v>10227.461177</v>
      </c>
      <c r="R65" s="78">
        <v>10000</v>
      </c>
      <c r="S65" s="118">
        <v>99.98288</v>
      </c>
      <c r="T65" s="78">
        <v>0</v>
      </c>
      <c r="U65" s="119">
        <v>102257101.98827638</v>
      </c>
      <c r="V65" s="120" t="s">
        <v>401</v>
      </c>
      <c r="W65" s="120" t="s">
        <v>401</v>
      </c>
      <c r="X65" s="78" t="s">
        <v>296</v>
      </c>
    </row>
    <row r="66" spans="1:24" ht="15">
      <c r="A66" s="78">
        <f t="shared" si="0"/>
        <v>55</v>
      </c>
      <c r="B66" s="78" t="s">
        <v>427</v>
      </c>
      <c r="C66" s="78" t="s">
        <v>428</v>
      </c>
      <c r="D66" s="78" t="s">
        <v>296</v>
      </c>
      <c r="E66" s="78"/>
      <c r="F66" s="78"/>
      <c r="G66" s="78" t="s">
        <v>297</v>
      </c>
      <c r="H66" s="78" t="s">
        <v>298</v>
      </c>
      <c r="I66" s="78" t="s">
        <v>299</v>
      </c>
      <c r="J66" s="78" t="s">
        <v>306</v>
      </c>
      <c r="K66" s="78" t="s">
        <v>301</v>
      </c>
      <c r="L66" s="117" t="s">
        <v>429</v>
      </c>
      <c r="M66" s="78">
        <v>1</v>
      </c>
      <c r="N66" s="117" t="s">
        <v>429</v>
      </c>
      <c r="O66" s="117" t="s">
        <v>425</v>
      </c>
      <c r="P66" s="117" t="s">
        <v>425</v>
      </c>
      <c r="Q66" s="78">
        <v>33617.073513</v>
      </c>
      <c r="R66" s="78">
        <v>10000</v>
      </c>
      <c r="S66" s="118">
        <v>99.98288</v>
      </c>
      <c r="T66" s="78">
        <v>0</v>
      </c>
      <c r="U66" s="119">
        <v>336113181.4899311</v>
      </c>
      <c r="V66" s="120" t="s">
        <v>401</v>
      </c>
      <c r="W66" s="120" t="s">
        <v>401</v>
      </c>
      <c r="X66" s="78" t="s">
        <v>296</v>
      </c>
    </row>
    <row r="67" spans="1:24" ht="15">
      <c r="A67" s="78">
        <f t="shared" si="0"/>
        <v>56</v>
      </c>
      <c r="B67" s="78" t="s">
        <v>430</v>
      </c>
      <c r="C67" s="78" t="s">
        <v>431</v>
      </c>
      <c r="D67" s="78" t="s">
        <v>296</v>
      </c>
      <c r="E67" s="78"/>
      <c r="F67" s="78"/>
      <c r="G67" s="78" t="s">
        <v>297</v>
      </c>
      <c r="H67" s="78" t="s">
        <v>298</v>
      </c>
      <c r="I67" s="78" t="s">
        <v>299</v>
      </c>
      <c r="J67" s="78" t="s">
        <v>300</v>
      </c>
      <c r="K67" s="78" t="s">
        <v>301</v>
      </c>
      <c r="L67" s="117" t="s">
        <v>432</v>
      </c>
      <c r="M67" s="78">
        <v>3</v>
      </c>
      <c r="N67" s="117" t="s">
        <v>432</v>
      </c>
      <c r="O67" s="117" t="s">
        <v>429</v>
      </c>
      <c r="P67" s="117" t="s">
        <v>429</v>
      </c>
      <c r="Q67" s="78">
        <v>70087.555976</v>
      </c>
      <c r="R67" s="78">
        <v>10000</v>
      </c>
      <c r="S67" s="118">
        <v>99.948164</v>
      </c>
      <c r="T67" s="78">
        <v>0</v>
      </c>
      <c r="U67" s="119">
        <v>700512252.9937046</v>
      </c>
      <c r="V67" s="120" t="s">
        <v>433</v>
      </c>
      <c r="W67" s="120" t="s">
        <v>433</v>
      </c>
      <c r="X67" s="78" t="s">
        <v>296</v>
      </c>
    </row>
    <row r="68" spans="1:24" ht="15">
      <c r="A68" s="78">
        <f t="shared" si="0"/>
        <v>57</v>
      </c>
      <c r="B68" s="78" t="s">
        <v>430</v>
      </c>
      <c r="C68" s="78" t="s">
        <v>431</v>
      </c>
      <c r="D68" s="78" t="s">
        <v>296</v>
      </c>
      <c r="E68" s="78"/>
      <c r="F68" s="78"/>
      <c r="G68" s="78" t="s">
        <v>297</v>
      </c>
      <c r="H68" s="78" t="s">
        <v>298</v>
      </c>
      <c r="I68" s="78" t="s">
        <v>299</v>
      </c>
      <c r="J68" s="78" t="s">
        <v>303</v>
      </c>
      <c r="K68" s="78" t="s">
        <v>301</v>
      </c>
      <c r="L68" s="117" t="s">
        <v>432</v>
      </c>
      <c r="M68" s="78">
        <v>3</v>
      </c>
      <c r="N68" s="117" t="s">
        <v>432</v>
      </c>
      <c r="O68" s="117" t="s">
        <v>429</v>
      </c>
      <c r="P68" s="117" t="s">
        <v>429</v>
      </c>
      <c r="Q68" s="78">
        <v>5674.47913</v>
      </c>
      <c r="R68" s="78">
        <v>10000</v>
      </c>
      <c r="S68" s="118">
        <v>99.948164</v>
      </c>
      <c r="T68" s="78">
        <v>0</v>
      </c>
      <c r="U68" s="119">
        <v>56715376.9962135</v>
      </c>
      <c r="V68" s="120" t="s">
        <v>433</v>
      </c>
      <c r="W68" s="120" t="s">
        <v>433</v>
      </c>
      <c r="X68" s="78" t="s">
        <v>296</v>
      </c>
    </row>
    <row r="69" spans="1:24" ht="15">
      <c r="A69" s="78">
        <f t="shared" si="0"/>
        <v>58</v>
      </c>
      <c r="B69" s="78" t="s">
        <v>430</v>
      </c>
      <c r="C69" s="78" t="s">
        <v>431</v>
      </c>
      <c r="D69" s="78" t="s">
        <v>296</v>
      </c>
      <c r="E69" s="78"/>
      <c r="F69" s="78"/>
      <c r="G69" s="78" t="s">
        <v>297</v>
      </c>
      <c r="H69" s="78" t="s">
        <v>298</v>
      </c>
      <c r="I69" s="78" t="s">
        <v>299</v>
      </c>
      <c r="J69" s="78" t="s">
        <v>304</v>
      </c>
      <c r="K69" s="78" t="s">
        <v>301</v>
      </c>
      <c r="L69" s="117" t="s">
        <v>432</v>
      </c>
      <c r="M69" s="78">
        <v>3</v>
      </c>
      <c r="N69" s="117" t="s">
        <v>432</v>
      </c>
      <c r="O69" s="117" t="s">
        <v>429</v>
      </c>
      <c r="P69" s="117" t="s">
        <v>429</v>
      </c>
      <c r="Q69" s="78">
        <v>12076.778234</v>
      </c>
      <c r="R69" s="78">
        <v>10000</v>
      </c>
      <c r="S69" s="118">
        <v>99.948164</v>
      </c>
      <c r="T69" s="78">
        <v>0</v>
      </c>
      <c r="U69" s="119">
        <v>120705180.99534813</v>
      </c>
      <c r="V69" s="120" t="s">
        <v>433</v>
      </c>
      <c r="W69" s="120" t="s">
        <v>433</v>
      </c>
      <c r="X69" s="78" t="s">
        <v>296</v>
      </c>
    </row>
    <row r="70" spans="1:24" ht="15">
      <c r="A70" s="78">
        <f t="shared" si="0"/>
        <v>59</v>
      </c>
      <c r="B70" s="78" t="s">
        <v>430</v>
      </c>
      <c r="C70" s="78" t="s">
        <v>431</v>
      </c>
      <c r="D70" s="78" t="s">
        <v>296</v>
      </c>
      <c r="E70" s="78"/>
      <c r="F70" s="78"/>
      <c r="G70" s="78" t="s">
        <v>297</v>
      </c>
      <c r="H70" s="78" t="s">
        <v>298</v>
      </c>
      <c r="I70" s="78" t="s">
        <v>299</v>
      </c>
      <c r="J70" s="78" t="s">
        <v>305</v>
      </c>
      <c r="K70" s="78" t="s">
        <v>301</v>
      </c>
      <c r="L70" s="117" t="s">
        <v>432</v>
      </c>
      <c r="M70" s="78">
        <v>3</v>
      </c>
      <c r="N70" s="117" t="s">
        <v>432</v>
      </c>
      <c r="O70" s="117" t="s">
        <v>429</v>
      </c>
      <c r="P70" s="117" t="s">
        <v>429</v>
      </c>
      <c r="Q70" s="78">
        <v>10231.345533</v>
      </c>
      <c r="R70" s="78">
        <v>10000</v>
      </c>
      <c r="S70" s="118">
        <v>99.948164</v>
      </c>
      <c r="T70" s="78">
        <v>0</v>
      </c>
      <c r="U70" s="119">
        <v>102260419.99428765</v>
      </c>
      <c r="V70" s="120" t="s">
        <v>433</v>
      </c>
      <c r="W70" s="120" t="s">
        <v>433</v>
      </c>
      <c r="X70" s="78" t="s">
        <v>296</v>
      </c>
    </row>
    <row r="71" spans="1:24" ht="15">
      <c r="A71" s="78">
        <f t="shared" si="0"/>
        <v>60</v>
      </c>
      <c r="B71" s="78" t="s">
        <v>430</v>
      </c>
      <c r="C71" s="78" t="s">
        <v>431</v>
      </c>
      <c r="D71" s="78" t="s">
        <v>296</v>
      </c>
      <c r="E71" s="78"/>
      <c r="F71" s="78"/>
      <c r="G71" s="78" t="s">
        <v>297</v>
      </c>
      <c r="H71" s="78" t="s">
        <v>298</v>
      </c>
      <c r="I71" s="78" t="s">
        <v>299</v>
      </c>
      <c r="J71" s="78" t="s">
        <v>306</v>
      </c>
      <c r="K71" s="78" t="s">
        <v>301</v>
      </c>
      <c r="L71" s="117" t="s">
        <v>432</v>
      </c>
      <c r="M71" s="78">
        <v>3</v>
      </c>
      <c r="N71" s="117" t="s">
        <v>432</v>
      </c>
      <c r="O71" s="117" t="s">
        <v>429</v>
      </c>
      <c r="P71" s="117" t="s">
        <v>429</v>
      </c>
      <c r="Q71" s="78">
        <v>33629.841125</v>
      </c>
      <c r="R71" s="78">
        <v>10000</v>
      </c>
      <c r="S71" s="118">
        <v>99.948164</v>
      </c>
      <c r="T71" s="78">
        <v>0</v>
      </c>
      <c r="U71" s="119">
        <v>336124087.16835654</v>
      </c>
      <c r="V71" s="120" t="s">
        <v>433</v>
      </c>
      <c r="W71" s="120" t="s">
        <v>433</v>
      </c>
      <c r="X71" s="78" t="s">
        <v>296</v>
      </c>
    </row>
    <row r="72" spans="1:24" ht="15">
      <c r="A72" s="78">
        <f t="shared" si="0"/>
        <v>61</v>
      </c>
      <c r="B72" s="78" t="s">
        <v>434</v>
      </c>
      <c r="C72" s="78" t="s">
        <v>435</v>
      </c>
      <c r="D72" s="78" t="s">
        <v>296</v>
      </c>
      <c r="E72" s="78"/>
      <c r="F72" s="78"/>
      <c r="G72" s="78" t="s">
        <v>297</v>
      </c>
      <c r="H72" s="78" t="s">
        <v>298</v>
      </c>
      <c r="I72" s="78" t="s">
        <v>299</v>
      </c>
      <c r="J72" s="78" t="s">
        <v>300</v>
      </c>
      <c r="K72" s="78" t="s">
        <v>301</v>
      </c>
      <c r="L72" s="117" t="s">
        <v>436</v>
      </c>
      <c r="M72" s="78">
        <v>1</v>
      </c>
      <c r="N72" s="117" t="s">
        <v>436</v>
      </c>
      <c r="O72" s="117" t="s">
        <v>432</v>
      </c>
      <c r="P72" s="117" t="s">
        <v>432</v>
      </c>
      <c r="Q72" s="78">
        <v>70087.555998</v>
      </c>
      <c r="R72" s="78">
        <v>10000</v>
      </c>
      <c r="S72" s="118">
        <v>99.982633</v>
      </c>
      <c r="T72" s="78">
        <v>0</v>
      </c>
      <c r="U72" s="119">
        <v>700753839.9728116</v>
      </c>
      <c r="V72" s="120" t="s">
        <v>437</v>
      </c>
      <c r="W72" s="120" t="s">
        <v>437</v>
      </c>
      <c r="X72" s="78" t="s">
        <v>296</v>
      </c>
    </row>
    <row r="73" spans="1:24" ht="15">
      <c r="A73" s="78">
        <f t="shared" si="0"/>
        <v>62</v>
      </c>
      <c r="B73" s="78" t="s">
        <v>434</v>
      </c>
      <c r="C73" s="78" t="s">
        <v>435</v>
      </c>
      <c r="D73" s="78" t="s">
        <v>296</v>
      </c>
      <c r="E73" s="78"/>
      <c r="F73" s="78"/>
      <c r="G73" s="78" t="s">
        <v>297</v>
      </c>
      <c r="H73" s="78" t="s">
        <v>298</v>
      </c>
      <c r="I73" s="78" t="s">
        <v>299</v>
      </c>
      <c r="J73" s="78" t="s">
        <v>303</v>
      </c>
      <c r="K73" s="78" t="s">
        <v>301</v>
      </c>
      <c r="L73" s="117" t="s">
        <v>436</v>
      </c>
      <c r="M73" s="78">
        <v>1</v>
      </c>
      <c r="N73" s="117" t="s">
        <v>436</v>
      </c>
      <c r="O73" s="117" t="s">
        <v>432</v>
      </c>
      <c r="P73" s="117" t="s">
        <v>432</v>
      </c>
      <c r="Q73" s="78">
        <v>5674.479178</v>
      </c>
      <c r="R73" s="78">
        <v>10000</v>
      </c>
      <c r="S73" s="118">
        <v>99.982633</v>
      </c>
      <c r="T73" s="78">
        <v>0</v>
      </c>
      <c r="U73" s="119">
        <v>56734936.997128755</v>
      </c>
      <c r="V73" s="120" t="s">
        <v>437</v>
      </c>
      <c r="W73" s="120" t="s">
        <v>437</v>
      </c>
      <c r="X73" s="78" t="s">
        <v>296</v>
      </c>
    </row>
    <row r="74" spans="1:24" ht="15">
      <c r="A74" s="78">
        <f t="shared" si="0"/>
        <v>63</v>
      </c>
      <c r="B74" s="78" t="s">
        <v>434</v>
      </c>
      <c r="C74" s="78" t="s">
        <v>435</v>
      </c>
      <c r="D74" s="78" t="s">
        <v>296</v>
      </c>
      <c r="E74" s="78"/>
      <c r="F74" s="78"/>
      <c r="G74" s="78" t="s">
        <v>297</v>
      </c>
      <c r="H74" s="78" t="s">
        <v>298</v>
      </c>
      <c r="I74" s="78" t="s">
        <v>299</v>
      </c>
      <c r="J74" s="78" t="s">
        <v>304</v>
      </c>
      <c r="K74" s="78" t="s">
        <v>301</v>
      </c>
      <c r="L74" s="117" t="s">
        <v>436</v>
      </c>
      <c r="M74" s="78">
        <v>1</v>
      </c>
      <c r="N74" s="117" t="s">
        <v>436</v>
      </c>
      <c r="O74" s="117" t="s">
        <v>432</v>
      </c>
      <c r="P74" s="117" t="s">
        <v>432</v>
      </c>
      <c r="Q74" s="78">
        <v>12076.778255</v>
      </c>
      <c r="R74" s="78">
        <v>10000</v>
      </c>
      <c r="S74" s="118">
        <v>99.982633</v>
      </c>
      <c r="T74" s="78">
        <v>0</v>
      </c>
      <c r="U74" s="119">
        <v>120746808.99035622</v>
      </c>
      <c r="V74" s="120" t="s">
        <v>437</v>
      </c>
      <c r="W74" s="120" t="s">
        <v>437</v>
      </c>
      <c r="X74" s="78" t="s">
        <v>296</v>
      </c>
    </row>
    <row r="75" spans="1:24" ht="15">
      <c r="A75" s="78">
        <f t="shared" si="0"/>
        <v>64</v>
      </c>
      <c r="B75" s="78" t="s">
        <v>434</v>
      </c>
      <c r="C75" s="78" t="s">
        <v>435</v>
      </c>
      <c r="D75" s="78" t="s">
        <v>296</v>
      </c>
      <c r="E75" s="78"/>
      <c r="F75" s="78"/>
      <c r="G75" s="78" t="s">
        <v>297</v>
      </c>
      <c r="H75" s="78" t="s">
        <v>298</v>
      </c>
      <c r="I75" s="78" t="s">
        <v>299</v>
      </c>
      <c r="J75" s="78" t="s">
        <v>305</v>
      </c>
      <c r="K75" s="78" t="s">
        <v>301</v>
      </c>
      <c r="L75" s="117" t="s">
        <v>436</v>
      </c>
      <c r="M75" s="78">
        <v>1</v>
      </c>
      <c r="N75" s="117" t="s">
        <v>436</v>
      </c>
      <c r="O75" s="117" t="s">
        <v>432</v>
      </c>
      <c r="P75" s="117" t="s">
        <v>432</v>
      </c>
      <c r="Q75" s="78">
        <v>10231.345562</v>
      </c>
      <c r="R75" s="78">
        <v>10000</v>
      </c>
      <c r="S75" s="118">
        <v>99.982633</v>
      </c>
      <c r="T75" s="78">
        <v>0</v>
      </c>
      <c r="U75" s="119">
        <v>102295686.99563266</v>
      </c>
      <c r="V75" s="120" t="s">
        <v>437</v>
      </c>
      <c r="W75" s="120" t="s">
        <v>437</v>
      </c>
      <c r="X75" s="78" t="s">
        <v>296</v>
      </c>
    </row>
    <row r="76" spans="1:24" ht="15">
      <c r="A76" s="78">
        <f t="shared" si="0"/>
        <v>65</v>
      </c>
      <c r="B76" s="78" t="s">
        <v>434</v>
      </c>
      <c r="C76" s="78" t="s">
        <v>435</v>
      </c>
      <c r="D76" s="78" t="s">
        <v>296</v>
      </c>
      <c r="E76" s="78"/>
      <c r="F76" s="78"/>
      <c r="G76" s="78" t="s">
        <v>297</v>
      </c>
      <c r="H76" s="78" t="s">
        <v>298</v>
      </c>
      <c r="I76" s="78" t="s">
        <v>299</v>
      </c>
      <c r="J76" s="78" t="s">
        <v>306</v>
      </c>
      <c r="K76" s="78" t="s">
        <v>301</v>
      </c>
      <c r="L76" s="117" t="s">
        <v>436</v>
      </c>
      <c r="M76" s="78">
        <v>1</v>
      </c>
      <c r="N76" s="117" t="s">
        <v>436</v>
      </c>
      <c r="O76" s="117" t="s">
        <v>432</v>
      </c>
      <c r="P76" s="117" t="s">
        <v>432</v>
      </c>
      <c r="Q76" s="78">
        <v>33629.841005</v>
      </c>
      <c r="R76" s="78">
        <v>10000</v>
      </c>
      <c r="S76" s="118">
        <v>99.982633</v>
      </c>
      <c r="T76" s="78">
        <v>0</v>
      </c>
      <c r="U76" s="119">
        <v>336240005.60957426</v>
      </c>
      <c r="V76" s="120" t="s">
        <v>437</v>
      </c>
      <c r="W76" s="120" t="s">
        <v>437</v>
      </c>
      <c r="X76" s="78" t="s">
        <v>296</v>
      </c>
    </row>
    <row r="77" spans="1:24" ht="15">
      <c r="A77" s="78">
        <f t="shared" si="0"/>
        <v>66</v>
      </c>
      <c r="B77" s="78" t="s">
        <v>438</v>
      </c>
      <c r="C77" s="78" t="s">
        <v>439</v>
      </c>
      <c r="D77" s="78" t="s">
        <v>296</v>
      </c>
      <c r="E77" s="78"/>
      <c r="F77" s="78"/>
      <c r="G77" s="78" t="s">
        <v>297</v>
      </c>
      <c r="H77" s="78" t="s">
        <v>298</v>
      </c>
      <c r="I77" s="78" t="s">
        <v>299</v>
      </c>
      <c r="J77" s="78" t="s">
        <v>300</v>
      </c>
      <c r="K77" s="78" t="s">
        <v>301</v>
      </c>
      <c r="L77" s="117" t="s">
        <v>440</v>
      </c>
      <c r="M77" s="78">
        <v>1</v>
      </c>
      <c r="N77" s="117" t="s">
        <v>440</v>
      </c>
      <c r="O77" s="117" t="s">
        <v>436</v>
      </c>
      <c r="P77" s="117" t="s">
        <v>436</v>
      </c>
      <c r="Q77" s="78">
        <v>70114.164813</v>
      </c>
      <c r="R77" s="78">
        <v>10000</v>
      </c>
      <c r="S77" s="118">
        <v>99.982688</v>
      </c>
      <c r="T77" s="78">
        <v>0</v>
      </c>
      <c r="U77" s="119">
        <v>701020265.9970766</v>
      </c>
      <c r="V77" s="120" t="s">
        <v>441</v>
      </c>
      <c r="W77" s="120" t="s">
        <v>441</v>
      </c>
      <c r="X77" s="78" t="s">
        <v>296</v>
      </c>
    </row>
    <row r="78" spans="1:24" ht="15">
      <c r="A78" s="78">
        <f aca="true" t="shared" si="1" ref="A78:A106">A77+1</f>
        <v>67</v>
      </c>
      <c r="B78" s="78" t="s">
        <v>438</v>
      </c>
      <c r="C78" s="78" t="s">
        <v>439</v>
      </c>
      <c r="D78" s="78" t="s">
        <v>296</v>
      </c>
      <c r="E78" s="78"/>
      <c r="F78" s="78"/>
      <c r="G78" s="78" t="s">
        <v>297</v>
      </c>
      <c r="H78" s="78" t="s">
        <v>298</v>
      </c>
      <c r="I78" s="78" t="s">
        <v>299</v>
      </c>
      <c r="J78" s="78" t="s">
        <v>303</v>
      </c>
      <c r="K78" s="78" t="s">
        <v>301</v>
      </c>
      <c r="L78" s="117" t="s">
        <v>440</v>
      </c>
      <c r="M78" s="78">
        <v>1</v>
      </c>
      <c r="N78" s="117" t="s">
        <v>440</v>
      </c>
      <c r="O78" s="117" t="s">
        <v>436</v>
      </c>
      <c r="P78" s="117" t="s">
        <v>436</v>
      </c>
      <c r="Q78" s="78">
        <v>5676.633542</v>
      </c>
      <c r="R78" s="78">
        <v>10000</v>
      </c>
      <c r="S78" s="118">
        <v>99.982688</v>
      </c>
      <c r="T78" s="78">
        <v>0</v>
      </c>
      <c r="U78" s="119">
        <v>56756507.992275655</v>
      </c>
      <c r="V78" s="120" t="s">
        <v>441</v>
      </c>
      <c r="W78" s="120" t="s">
        <v>441</v>
      </c>
      <c r="X78" s="78" t="s">
        <v>296</v>
      </c>
    </row>
    <row r="79" spans="1:24" ht="15">
      <c r="A79" s="78">
        <f t="shared" si="1"/>
        <v>68</v>
      </c>
      <c r="B79" s="78" t="s">
        <v>438</v>
      </c>
      <c r="C79" s="78" t="s">
        <v>439</v>
      </c>
      <c r="D79" s="78" t="s">
        <v>296</v>
      </c>
      <c r="E79" s="78"/>
      <c r="F79" s="78"/>
      <c r="G79" s="78" t="s">
        <v>297</v>
      </c>
      <c r="H79" s="78" t="s">
        <v>298</v>
      </c>
      <c r="I79" s="78" t="s">
        <v>299</v>
      </c>
      <c r="J79" s="78" t="s">
        <v>304</v>
      </c>
      <c r="K79" s="78" t="s">
        <v>301</v>
      </c>
      <c r="L79" s="117" t="s">
        <v>440</v>
      </c>
      <c r="M79" s="78">
        <v>1</v>
      </c>
      <c r="N79" s="117" t="s">
        <v>440</v>
      </c>
      <c r="O79" s="117" t="s">
        <v>436</v>
      </c>
      <c r="P79" s="117" t="s">
        <v>436</v>
      </c>
      <c r="Q79" s="78">
        <v>12081.363134</v>
      </c>
      <c r="R79" s="78">
        <v>10000</v>
      </c>
      <c r="S79" s="118">
        <v>99.982688</v>
      </c>
      <c r="T79" s="78">
        <v>0</v>
      </c>
      <c r="U79" s="119">
        <v>120792715.99957287</v>
      </c>
      <c r="V79" s="120" t="s">
        <v>441</v>
      </c>
      <c r="W79" s="120" t="s">
        <v>441</v>
      </c>
      <c r="X79" s="78" t="s">
        <v>296</v>
      </c>
    </row>
    <row r="80" spans="1:24" ht="15">
      <c r="A80" s="78">
        <f t="shared" si="1"/>
        <v>69</v>
      </c>
      <c r="B80" s="78" t="s">
        <v>438</v>
      </c>
      <c r="C80" s="78" t="s">
        <v>439</v>
      </c>
      <c r="D80" s="78" t="s">
        <v>296</v>
      </c>
      <c r="E80" s="78"/>
      <c r="F80" s="78"/>
      <c r="G80" s="78" t="s">
        <v>297</v>
      </c>
      <c r="H80" s="78" t="s">
        <v>298</v>
      </c>
      <c r="I80" s="78" t="s">
        <v>299</v>
      </c>
      <c r="J80" s="78" t="s">
        <v>305</v>
      </c>
      <c r="K80" s="78" t="s">
        <v>301</v>
      </c>
      <c r="L80" s="117" t="s">
        <v>440</v>
      </c>
      <c r="M80" s="78">
        <v>1</v>
      </c>
      <c r="N80" s="117" t="s">
        <v>440</v>
      </c>
      <c r="O80" s="117" t="s">
        <v>436</v>
      </c>
      <c r="P80" s="117" t="s">
        <v>436</v>
      </c>
      <c r="Q80" s="78">
        <v>10235.22983</v>
      </c>
      <c r="R80" s="78">
        <v>10000</v>
      </c>
      <c r="S80" s="118">
        <v>99.982688</v>
      </c>
      <c r="T80" s="78">
        <v>0</v>
      </c>
      <c r="U80" s="119">
        <v>102334578.99847169</v>
      </c>
      <c r="V80" s="120" t="s">
        <v>441</v>
      </c>
      <c r="W80" s="120" t="s">
        <v>441</v>
      </c>
      <c r="X80" s="78" t="s">
        <v>296</v>
      </c>
    </row>
    <row r="81" spans="1:24" ht="15">
      <c r="A81" s="78">
        <f t="shared" si="1"/>
        <v>70</v>
      </c>
      <c r="B81" s="78" t="s">
        <v>438</v>
      </c>
      <c r="C81" s="78" t="s">
        <v>439</v>
      </c>
      <c r="D81" s="78" t="s">
        <v>296</v>
      </c>
      <c r="E81" s="78"/>
      <c r="F81" s="78"/>
      <c r="G81" s="78" t="s">
        <v>297</v>
      </c>
      <c r="H81" s="78" t="s">
        <v>298</v>
      </c>
      <c r="I81" s="78" t="s">
        <v>299</v>
      </c>
      <c r="J81" s="78" t="s">
        <v>306</v>
      </c>
      <c r="K81" s="78" t="s">
        <v>301</v>
      </c>
      <c r="L81" s="117" t="s">
        <v>440</v>
      </c>
      <c r="M81" s="78">
        <v>1</v>
      </c>
      <c r="N81" s="117" t="s">
        <v>440</v>
      </c>
      <c r="O81" s="117" t="s">
        <v>436</v>
      </c>
      <c r="P81" s="117" t="s">
        <v>436</v>
      </c>
      <c r="Q81" s="78">
        <v>33642.608679</v>
      </c>
      <c r="R81" s="78">
        <v>10000</v>
      </c>
      <c r="S81" s="118">
        <v>99.982688</v>
      </c>
      <c r="T81" s="78">
        <v>0</v>
      </c>
      <c r="U81" s="119">
        <v>336367844.47035664</v>
      </c>
      <c r="V81" s="120" t="s">
        <v>441</v>
      </c>
      <c r="W81" s="120" t="s">
        <v>441</v>
      </c>
      <c r="X81" s="78" t="s">
        <v>296</v>
      </c>
    </row>
    <row r="82" spans="1:24" ht="15">
      <c r="A82" s="78">
        <f t="shared" si="1"/>
        <v>71</v>
      </c>
      <c r="B82" s="78" t="s">
        <v>442</v>
      </c>
      <c r="C82" s="78" t="s">
        <v>443</v>
      </c>
      <c r="D82" s="78" t="s">
        <v>296</v>
      </c>
      <c r="E82" s="78"/>
      <c r="F82" s="78"/>
      <c r="G82" s="78" t="s">
        <v>297</v>
      </c>
      <c r="H82" s="78" t="s">
        <v>298</v>
      </c>
      <c r="I82" s="78" t="s">
        <v>299</v>
      </c>
      <c r="J82" s="78" t="s">
        <v>300</v>
      </c>
      <c r="K82" s="78" t="s">
        <v>301</v>
      </c>
      <c r="L82" s="117" t="s">
        <v>444</v>
      </c>
      <c r="M82" s="78">
        <v>1</v>
      </c>
      <c r="N82" s="117" t="s">
        <v>444</v>
      </c>
      <c r="O82" s="117" t="s">
        <v>440</v>
      </c>
      <c r="P82" s="117" t="s">
        <v>440</v>
      </c>
      <c r="Q82" s="78">
        <v>70114.164808</v>
      </c>
      <c r="R82" s="78">
        <v>10000</v>
      </c>
      <c r="S82" s="118">
        <v>99.982743</v>
      </c>
      <c r="T82" s="78">
        <v>0</v>
      </c>
      <c r="U82" s="119">
        <v>701020649.9623659</v>
      </c>
      <c r="V82" s="120" t="s">
        <v>337</v>
      </c>
      <c r="W82" s="120" t="s">
        <v>337</v>
      </c>
      <c r="X82" s="78" t="s">
        <v>296</v>
      </c>
    </row>
    <row r="83" spans="1:24" ht="15">
      <c r="A83" s="78">
        <f t="shared" si="1"/>
        <v>72</v>
      </c>
      <c r="B83" s="78" t="s">
        <v>442</v>
      </c>
      <c r="C83" s="78" t="s">
        <v>443</v>
      </c>
      <c r="D83" s="78" t="s">
        <v>296</v>
      </c>
      <c r="E83" s="78"/>
      <c r="F83" s="78"/>
      <c r="G83" s="78" t="s">
        <v>297</v>
      </c>
      <c r="H83" s="78" t="s">
        <v>298</v>
      </c>
      <c r="I83" s="78" t="s">
        <v>299</v>
      </c>
      <c r="J83" s="78" t="s">
        <v>303</v>
      </c>
      <c r="K83" s="78" t="s">
        <v>301</v>
      </c>
      <c r="L83" s="117" t="s">
        <v>444</v>
      </c>
      <c r="M83" s="78">
        <v>1</v>
      </c>
      <c r="N83" s="117" t="s">
        <v>444</v>
      </c>
      <c r="O83" s="117" t="s">
        <v>440</v>
      </c>
      <c r="P83" s="117" t="s">
        <v>440</v>
      </c>
      <c r="Q83" s="78">
        <v>5676.633533</v>
      </c>
      <c r="R83" s="78">
        <v>10000</v>
      </c>
      <c r="S83" s="118">
        <v>99.982743</v>
      </c>
      <c r="T83" s="78">
        <v>0</v>
      </c>
      <c r="U83" s="119">
        <v>56756538.993213095</v>
      </c>
      <c r="V83" s="120" t="s">
        <v>337</v>
      </c>
      <c r="W83" s="120" t="s">
        <v>337</v>
      </c>
      <c r="X83" s="78" t="s">
        <v>296</v>
      </c>
    </row>
    <row r="84" spans="1:24" ht="15">
      <c r="A84" s="78">
        <f t="shared" si="1"/>
        <v>73</v>
      </c>
      <c r="B84" s="78" t="s">
        <v>442</v>
      </c>
      <c r="C84" s="78" t="s">
        <v>443</v>
      </c>
      <c r="D84" s="78" t="s">
        <v>296</v>
      </c>
      <c r="E84" s="78"/>
      <c r="F84" s="78"/>
      <c r="G84" s="78" t="s">
        <v>297</v>
      </c>
      <c r="H84" s="78" t="s">
        <v>298</v>
      </c>
      <c r="I84" s="78" t="s">
        <v>299</v>
      </c>
      <c r="J84" s="78" t="s">
        <v>304</v>
      </c>
      <c r="K84" s="78" t="s">
        <v>301</v>
      </c>
      <c r="L84" s="117" t="s">
        <v>444</v>
      </c>
      <c r="M84" s="78">
        <v>1</v>
      </c>
      <c r="N84" s="117" t="s">
        <v>444</v>
      </c>
      <c r="O84" s="117" t="s">
        <v>440</v>
      </c>
      <c r="P84" s="117" t="s">
        <v>440</v>
      </c>
      <c r="Q84" s="78">
        <v>12081.363116</v>
      </c>
      <c r="R84" s="78">
        <v>10000</v>
      </c>
      <c r="S84" s="118">
        <v>99.982743</v>
      </c>
      <c r="T84" s="78">
        <v>0</v>
      </c>
      <c r="U84" s="119">
        <v>120792781.98922983</v>
      </c>
      <c r="V84" s="120" t="s">
        <v>337</v>
      </c>
      <c r="W84" s="120" t="s">
        <v>337</v>
      </c>
      <c r="X84" s="78" t="s">
        <v>296</v>
      </c>
    </row>
    <row r="85" spans="1:24" ht="15">
      <c r="A85" s="78">
        <f t="shared" si="1"/>
        <v>74</v>
      </c>
      <c r="B85" s="78" t="s">
        <v>442</v>
      </c>
      <c r="C85" s="78" t="s">
        <v>443</v>
      </c>
      <c r="D85" s="78" t="s">
        <v>296</v>
      </c>
      <c r="E85" s="78"/>
      <c r="F85" s="78"/>
      <c r="G85" s="78" t="s">
        <v>297</v>
      </c>
      <c r="H85" s="78" t="s">
        <v>298</v>
      </c>
      <c r="I85" s="78" t="s">
        <v>299</v>
      </c>
      <c r="J85" s="78" t="s">
        <v>305</v>
      </c>
      <c r="K85" s="78" t="s">
        <v>301</v>
      </c>
      <c r="L85" s="117" t="s">
        <v>444</v>
      </c>
      <c r="M85" s="78">
        <v>1</v>
      </c>
      <c r="N85" s="117" t="s">
        <v>444</v>
      </c>
      <c r="O85" s="117" t="s">
        <v>440</v>
      </c>
      <c r="P85" s="117" t="s">
        <v>440</v>
      </c>
      <c r="Q85" s="78">
        <v>10235.229823</v>
      </c>
      <c r="R85" s="78">
        <v>10000</v>
      </c>
      <c r="S85" s="118">
        <v>99.982743</v>
      </c>
      <c r="T85" s="78">
        <v>0</v>
      </c>
      <c r="U85" s="119">
        <v>102334634.98683755</v>
      </c>
      <c r="V85" s="120" t="s">
        <v>337</v>
      </c>
      <c r="W85" s="120" t="s">
        <v>337</v>
      </c>
      <c r="X85" s="78" t="s">
        <v>296</v>
      </c>
    </row>
    <row r="86" spans="1:24" ht="15">
      <c r="A86" s="78">
        <f t="shared" si="1"/>
        <v>75</v>
      </c>
      <c r="B86" s="78" t="s">
        <v>442</v>
      </c>
      <c r="C86" s="78" t="s">
        <v>443</v>
      </c>
      <c r="D86" s="78" t="s">
        <v>296</v>
      </c>
      <c r="E86" s="78"/>
      <c r="F86" s="78"/>
      <c r="G86" s="78" t="s">
        <v>297</v>
      </c>
      <c r="H86" s="78" t="s">
        <v>298</v>
      </c>
      <c r="I86" s="78" t="s">
        <v>299</v>
      </c>
      <c r="J86" s="78" t="s">
        <v>306</v>
      </c>
      <c r="K86" s="78" t="s">
        <v>301</v>
      </c>
      <c r="L86" s="117" t="s">
        <v>444</v>
      </c>
      <c r="M86" s="78">
        <v>1</v>
      </c>
      <c r="N86" s="117" t="s">
        <v>444</v>
      </c>
      <c r="O86" s="117" t="s">
        <v>440</v>
      </c>
      <c r="P86" s="117" t="s">
        <v>440</v>
      </c>
      <c r="Q86" s="78">
        <v>33642.608717</v>
      </c>
      <c r="R86" s="78">
        <v>10000</v>
      </c>
      <c r="S86" s="118">
        <v>99.982743</v>
      </c>
      <c r="T86" s="78">
        <v>0</v>
      </c>
      <c r="U86" s="119">
        <v>336368029.1108588</v>
      </c>
      <c r="V86" s="120" t="s">
        <v>337</v>
      </c>
      <c r="W86" s="120" t="s">
        <v>337</v>
      </c>
      <c r="X86" s="78" t="s">
        <v>296</v>
      </c>
    </row>
    <row r="87" spans="1:24" ht="15">
      <c r="A87" s="78">
        <f t="shared" si="1"/>
        <v>76</v>
      </c>
      <c r="B87" s="78" t="s">
        <v>445</v>
      </c>
      <c r="C87" s="78" t="s">
        <v>446</v>
      </c>
      <c r="D87" s="78" t="s">
        <v>296</v>
      </c>
      <c r="E87" s="78"/>
      <c r="F87" s="78"/>
      <c r="G87" s="78" t="s">
        <v>297</v>
      </c>
      <c r="H87" s="78" t="s">
        <v>298</v>
      </c>
      <c r="I87" s="78" t="s">
        <v>299</v>
      </c>
      <c r="J87" s="78" t="s">
        <v>300</v>
      </c>
      <c r="K87" s="78" t="s">
        <v>301</v>
      </c>
      <c r="L87" s="117" t="s">
        <v>447</v>
      </c>
      <c r="M87" s="78">
        <v>1</v>
      </c>
      <c r="N87" s="117" t="s">
        <v>447</v>
      </c>
      <c r="O87" s="117" t="s">
        <v>444</v>
      </c>
      <c r="P87" s="117" t="s">
        <v>444</v>
      </c>
      <c r="Q87" s="78">
        <v>70140.77359</v>
      </c>
      <c r="R87" s="78">
        <v>10000</v>
      </c>
      <c r="S87" s="118">
        <v>99.98277</v>
      </c>
      <c r="T87" s="78">
        <v>0</v>
      </c>
      <c r="U87" s="119">
        <v>701286883.9783714</v>
      </c>
      <c r="V87" s="120" t="s">
        <v>302</v>
      </c>
      <c r="W87" s="120" t="s">
        <v>302</v>
      </c>
      <c r="X87" s="78" t="s">
        <v>296</v>
      </c>
    </row>
    <row r="88" spans="1:24" ht="15">
      <c r="A88" s="78">
        <f t="shared" si="1"/>
        <v>77</v>
      </c>
      <c r="B88" s="78" t="s">
        <v>445</v>
      </c>
      <c r="C88" s="78" t="s">
        <v>446</v>
      </c>
      <c r="D88" s="78" t="s">
        <v>296</v>
      </c>
      <c r="E88" s="78"/>
      <c r="F88" s="78"/>
      <c r="G88" s="78" t="s">
        <v>297</v>
      </c>
      <c r="H88" s="78" t="s">
        <v>298</v>
      </c>
      <c r="I88" s="78" t="s">
        <v>299</v>
      </c>
      <c r="J88" s="78" t="s">
        <v>303</v>
      </c>
      <c r="K88" s="78" t="s">
        <v>301</v>
      </c>
      <c r="L88" s="117" t="s">
        <v>447</v>
      </c>
      <c r="M88" s="78">
        <v>1</v>
      </c>
      <c r="N88" s="117" t="s">
        <v>447</v>
      </c>
      <c r="O88" s="117" t="s">
        <v>444</v>
      </c>
      <c r="P88" s="117" t="s">
        <v>444</v>
      </c>
      <c r="Q88" s="78">
        <v>5678.787849</v>
      </c>
      <c r="R88" s="78">
        <v>10000</v>
      </c>
      <c r="S88" s="118">
        <v>99.98277</v>
      </c>
      <c r="T88" s="78">
        <v>0</v>
      </c>
      <c r="U88" s="119">
        <v>56778093.989645265</v>
      </c>
      <c r="V88" s="120" t="s">
        <v>302</v>
      </c>
      <c r="W88" s="120" t="s">
        <v>302</v>
      </c>
      <c r="X88" s="78" t="s">
        <v>296</v>
      </c>
    </row>
    <row r="89" spans="1:24" ht="15">
      <c r="A89" s="78">
        <f t="shared" si="1"/>
        <v>78</v>
      </c>
      <c r="B89" s="78" t="s">
        <v>445</v>
      </c>
      <c r="C89" s="78" t="s">
        <v>446</v>
      </c>
      <c r="D89" s="78" t="s">
        <v>296</v>
      </c>
      <c r="E89" s="78"/>
      <c r="F89" s="78"/>
      <c r="G89" s="78" t="s">
        <v>297</v>
      </c>
      <c r="H89" s="78" t="s">
        <v>298</v>
      </c>
      <c r="I89" s="78" t="s">
        <v>299</v>
      </c>
      <c r="J89" s="78" t="s">
        <v>304</v>
      </c>
      <c r="K89" s="78" t="s">
        <v>301</v>
      </c>
      <c r="L89" s="117" t="s">
        <v>447</v>
      </c>
      <c r="M89" s="78">
        <v>1</v>
      </c>
      <c r="N89" s="117" t="s">
        <v>447</v>
      </c>
      <c r="O89" s="117" t="s">
        <v>444</v>
      </c>
      <c r="P89" s="117" t="s">
        <v>444</v>
      </c>
      <c r="Q89" s="78">
        <v>12085.948097</v>
      </c>
      <c r="R89" s="78">
        <v>10000</v>
      </c>
      <c r="S89" s="118">
        <v>99.98277</v>
      </c>
      <c r="T89" s="78">
        <v>0</v>
      </c>
      <c r="U89" s="119">
        <v>120838656.9902024</v>
      </c>
      <c r="V89" s="120" t="s">
        <v>302</v>
      </c>
      <c r="W89" s="120" t="s">
        <v>302</v>
      </c>
      <c r="X89" s="78" t="s">
        <v>296</v>
      </c>
    </row>
    <row r="90" spans="1:24" ht="15">
      <c r="A90" s="78">
        <f t="shared" si="1"/>
        <v>79</v>
      </c>
      <c r="B90" s="78" t="s">
        <v>445</v>
      </c>
      <c r="C90" s="78" t="s">
        <v>446</v>
      </c>
      <c r="D90" s="78" t="s">
        <v>296</v>
      </c>
      <c r="E90" s="78"/>
      <c r="F90" s="78"/>
      <c r="G90" s="78" t="s">
        <v>297</v>
      </c>
      <c r="H90" s="78" t="s">
        <v>298</v>
      </c>
      <c r="I90" s="78" t="s">
        <v>299</v>
      </c>
      <c r="J90" s="78" t="s">
        <v>305</v>
      </c>
      <c r="K90" s="78" t="s">
        <v>301</v>
      </c>
      <c r="L90" s="117" t="s">
        <v>447</v>
      </c>
      <c r="M90" s="78">
        <v>1</v>
      </c>
      <c r="N90" s="117" t="s">
        <v>447</v>
      </c>
      <c r="O90" s="117" t="s">
        <v>444</v>
      </c>
      <c r="P90" s="117" t="s">
        <v>444</v>
      </c>
      <c r="Q90" s="78">
        <v>10239.114189</v>
      </c>
      <c r="R90" s="78">
        <v>10000</v>
      </c>
      <c r="S90" s="118">
        <v>99.98277</v>
      </c>
      <c r="T90" s="78">
        <v>0</v>
      </c>
      <c r="U90" s="119">
        <v>102373499.98840438</v>
      </c>
      <c r="V90" s="120" t="s">
        <v>302</v>
      </c>
      <c r="W90" s="120" t="s">
        <v>302</v>
      </c>
      <c r="X90" s="78" t="s">
        <v>296</v>
      </c>
    </row>
    <row r="91" spans="1:24" ht="15">
      <c r="A91" s="78">
        <f t="shared" si="1"/>
        <v>80</v>
      </c>
      <c r="B91" s="78" t="s">
        <v>445</v>
      </c>
      <c r="C91" s="78" t="s">
        <v>446</v>
      </c>
      <c r="D91" s="78" t="s">
        <v>296</v>
      </c>
      <c r="E91" s="78"/>
      <c r="F91" s="78"/>
      <c r="G91" s="78" t="s">
        <v>297</v>
      </c>
      <c r="H91" s="78" t="s">
        <v>298</v>
      </c>
      <c r="I91" s="78" t="s">
        <v>299</v>
      </c>
      <c r="J91" s="78" t="s">
        <v>306</v>
      </c>
      <c r="K91" s="78" t="s">
        <v>301</v>
      </c>
      <c r="L91" s="117" t="s">
        <v>447</v>
      </c>
      <c r="M91" s="78">
        <v>1</v>
      </c>
      <c r="N91" s="117" t="s">
        <v>447</v>
      </c>
      <c r="O91" s="117" t="s">
        <v>444</v>
      </c>
      <c r="P91" s="117" t="s">
        <v>444</v>
      </c>
      <c r="Q91" s="78">
        <v>33655.376272</v>
      </c>
      <c r="R91" s="78">
        <v>10000</v>
      </c>
      <c r="S91" s="118">
        <v>99.98277</v>
      </c>
      <c r="T91" s="78">
        <v>0</v>
      </c>
      <c r="U91" s="119">
        <v>336495774.80958176</v>
      </c>
      <c r="V91" s="120" t="s">
        <v>302</v>
      </c>
      <c r="W91" s="120" t="s">
        <v>302</v>
      </c>
      <c r="X91" s="78" t="s">
        <v>296</v>
      </c>
    </row>
    <row r="92" spans="1:24" ht="15">
      <c r="A92" s="78">
        <f t="shared" si="1"/>
        <v>81</v>
      </c>
      <c r="B92" s="78" t="s">
        <v>448</v>
      </c>
      <c r="C92" s="78" t="s">
        <v>449</v>
      </c>
      <c r="D92" s="78" t="s">
        <v>296</v>
      </c>
      <c r="E92" s="78"/>
      <c r="F92" s="78"/>
      <c r="G92" s="78" t="s">
        <v>297</v>
      </c>
      <c r="H92" s="78" t="s">
        <v>298</v>
      </c>
      <c r="I92" s="78" t="s">
        <v>299</v>
      </c>
      <c r="J92" s="78" t="s">
        <v>300</v>
      </c>
      <c r="K92" s="78" t="s">
        <v>301</v>
      </c>
      <c r="L92" s="117" t="s">
        <v>450</v>
      </c>
      <c r="M92" s="78">
        <v>3</v>
      </c>
      <c r="N92" s="117" t="s">
        <v>450</v>
      </c>
      <c r="O92" s="117" t="s">
        <v>447</v>
      </c>
      <c r="P92" s="117" t="s">
        <v>447</v>
      </c>
      <c r="Q92" s="78">
        <v>70167.382406</v>
      </c>
      <c r="R92" s="78">
        <v>10000</v>
      </c>
      <c r="S92" s="118">
        <v>99.948492</v>
      </c>
      <c r="T92" s="78">
        <v>0</v>
      </c>
      <c r="U92" s="119">
        <v>701312408.0117246</v>
      </c>
      <c r="V92" s="120" t="s">
        <v>338</v>
      </c>
      <c r="W92" s="120" t="s">
        <v>338</v>
      </c>
      <c r="X92" s="78" t="s">
        <v>296</v>
      </c>
    </row>
    <row r="93" spans="1:24" ht="15">
      <c r="A93" s="78">
        <f t="shared" si="1"/>
        <v>82</v>
      </c>
      <c r="B93" s="78" t="s">
        <v>448</v>
      </c>
      <c r="C93" s="78" t="s">
        <v>449</v>
      </c>
      <c r="D93" s="78" t="s">
        <v>296</v>
      </c>
      <c r="E93" s="78"/>
      <c r="F93" s="78"/>
      <c r="G93" s="78" t="s">
        <v>297</v>
      </c>
      <c r="H93" s="78" t="s">
        <v>298</v>
      </c>
      <c r="I93" s="78" t="s">
        <v>299</v>
      </c>
      <c r="J93" s="78" t="s">
        <v>303</v>
      </c>
      <c r="K93" s="78" t="s">
        <v>301</v>
      </c>
      <c r="L93" s="117" t="s">
        <v>450</v>
      </c>
      <c r="M93" s="78">
        <v>3</v>
      </c>
      <c r="N93" s="117" t="s">
        <v>450</v>
      </c>
      <c r="O93" s="117" t="s">
        <v>447</v>
      </c>
      <c r="P93" s="117" t="s">
        <v>447</v>
      </c>
      <c r="Q93" s="78">
        <v>5680.942122</v>
      </c>
      <c r="R93" s="78">
        <v>10000</v>
      </c>
      <c r="S93" s="118">
        <v>99.948492</v>
      </c>
      <c r="T93" s="78">
        <v>0</v>
      </c>
      <c r="U93" s="119">
        <v>56780159.993746266</v>
      </c>
      <c r="V93" s="120" t="s">
        <v>338</v>
      </c>
      <c r="W93" s="120" t="s">
        <v>338</v>
      </c>
      <c r="X93" s="78" t="s">
        <v>296</v>
      </c>
    </row>
    <row r="94" spans="1:24" ht="15">
      <c r="A94" s="78">
        <f t="shared" si="1"/>
        <v>83</v>
      </c>
      <c r="B94" s="78" t="s">
        <v>448</v>
      </c>
      <c r="C94" s="78" t="s">
        <v>449</v>
      </c>
      <c r="D94" s="78" t="s">
        <v>296</v>
      </c>
      <c r="E94" s="78"/>
      <c r="F94" s="78"/>
      <c r="G94" s="78" t="s">
        <v>297</v>
      </c>
      <c r="H94" s="78" t="s">
        <v>298</v>
      </c>
      <c r="I94" s="78" t="s">
        <v>299</v>
      </c>
      <c r="J94" s="78" t="s">
        <v>304</v>
      </c>
      <c r="K94" s="78" t="s">
        <v>301</v>
      </c>
      <c r="L94" s="117" t="s">
        <v>450</v>
      </c>
      <c r="M94" s="78">
        <v>3</v>
      </c>
      <c r="N94" s="117" t="s">
        <v>450</v>
      </c>
      <c r="O94" s="117" t="s">
        <v>447</v>
      </c>
      <c r="P94" s="117" t="s">
        <v>447</v>
      </c>
      <c r="Q94" s="78">
        <v>12090.533055</v>
      </c>
      <c r="R94" s="78">
        <v>10000</v>
      </c>
      <c r="S94" s="118">
        <v>99.948492</v>
      </c>
      <c r="T94" s="78">
        <v>0</v>
      </c>
      <c r="U94" s="119">
        <v>120843054.9950563</v>
      </c>
      <c r="V94" s="120" t="s">
        <v>338</v>
      </c>
      <c r="W94" s="120" t="s">
        <v>338</v>
      </c>
      <c r="X94" s="78" t="s">
        <v>296</v>
      </c>
    </row>
    <row r="95" spans="1:24" ht="15">
      <c r="A95" s="78">
        <f t="shared" si="1"/>
        <v>84</v>
      </c>
      <c r="B95" s="78" t="s">
        <v>448</v>
      </c>
      <c r="C95" s="78" t="s">
        <v>449</v>
      </c>
      <c r="D95" s="78" t="s">
        <v>296</v>
      </c>
      <c r="E95" s="78"/>
      <c r="F95" s="78"/>
      <c r="G95" s="78" t="s">
        <v>297</v>
      </c>
      <c r="H95" s="78" t="s">
        <v>298</v>
      </c>
      <c r="I95" s="78" t="s">
        <v>299</v>
      </c>
      <c r="J95" s="78" t="s">
        <v>305</v>
      </c>
      <c r="K95" s="78" t="s">
        <v>301</v>
      </c>
      <c r="L95" s="117" t="s">
        <v>450</v>
      </c>
      <c r="M95" s="78">
        <v>3</v>
      </c>
      <c r="N95" s="117" t="s">
        <v>450</v>
      </c>
      <c r="O95" s="117" t="s">
        <v>447</v>
      </c>
      <c r="P95" s="117" t="s">
        <v>447</v>
      </c>
      <c r="Q95" s="78">
        <v>10242.998533</v>
      </c>
      <c r="R95" s="78">
        <v>10000</v>
      </c>
      <c r="S95" s="118">
        <v>99.948492</v>
      </c>
      <c r="T95" s="78">
        <v>0</v>
      </c>
      <c r="U95" s="119">
        <v>102377226.00044619</v>
      </c>
      <c r="V95" s="120" t="s">
        <v>338</v>
      </c>
      <c r="W95" s="120" t="s">
        <v>338</v>
      </c>
      <c r="X95" s="78" t="s">
        <v>296</v>
      </c>
    </row>
    <row r="96" spans="1:24" ht="15">
      <c r="A96" s="78">
        <f t="shared" si="1"/>
        <v>85</v>
      </c>
      <c r="B96" s="78" t="s">
        <v>448</v>
      </c>
      <c r="C96" s="78" t="s">
        <v>449</v>
      </c>
      <c r="D96" s="78" t="s">
        <v>296</v>
      </c>
      <c r="E96" s="78"/>
      <c r="F96" s="78"/>
      <c r="G96" s="78" t="s">
        <v>297</v>
      </c>
      <c r="H96" s="78" t="s">
        <v>298</v>
      </c>
      <c r="I96" s="78" t="s">
        <v>299</v>
      </c>
      <c r="J96" s="78" t="s">
        <v>306</v>
      </c>
      <c r="K96" s="78" t="s">
        <v>301</v>
      </c>
      <c r="L96" s="117" t="s">
        <v>450</v>
      </c>
      <c r="M96" s="78">
        <v>3</v>
      </c>
      <c r="N96" s="117" t="s">
        <v>450</v>
      </c>
      <c r="O96" s="117" t="s">
        <v>447</v>
      </c>
      <c r="P96" s="117" t="s">
        <v>447</v>
      </c>
      <c r="Q96" s="78">
        <v>33668.143881</v>
      </c>
      <c r="R96" s="78">
        <v>10000</v>
      </c>
      <c r="S96" s="118">
        <v>99.948492</v>
      </c>
      <c r="T96" s="78">
        <v>0</v>
      </c>
      <c r="U96" s="119">
        <v>336508021.94454205</v>
      </c>
      <c r="V96" s="120" t="s">
        <v>338</v>
      </c>
      <c r="W96" s="120" t="s">
        <v>338</v>
      </c>
      <c r="X96" s="78" t="s">
        <v>296</v>
      </c>
    </row>
    <row r="97" spans="1:24" ht="15">
      <c r="A97" s="78">
        <f t="shared" si="1"/>
        <v>86</v>
      </c>
      <c r="B97" s="78" t="s">
        <v>451</v>
      </c>
      <c r="C97" s="78" t="s">
        <v>452</v>
      </c>
      <c r="D97" s="78" t="s">
        <v>296</v>
      </c>
      <c r="E97" s="78"/>
      <c r="F97" s="78"/>
      <c r="G97" s="78" t="s">
        <v>297</v>
      </c>
      <c r="H97" s="78" t="s">
        <v>298</v>
      </c>
      <c r="I97" s="78" t="s">
        <v>299</v>
      </c>
      <c r="J97" s="78" t="s">
        <v>300</v>
      </c>
      <c r="K97" s="78" t="s">
        <v>301</v>
      </c>
      <c r="L97" s="117" t="s">
        <v>453</v>
      </c>
      <c r="M97" s="78">
        <v>1</v>
      </c>
      <c r="N97" s="117" t="s">
        <v>453</v>
      </c>
      <c r="O97" s="117" t="s">
        <v>450</v>
      </c>
      <c r="P97" s="117" t="s">
        <v>450</v>
      </c>
      <c r="Q97" s="78">
        <v>70193.991185</v>
      </c>
      <c r="R97" s="78">
        <v>10000</v>
      </c>
      <c r="S97" s="118">
        <v>99.982852</v>
      </c>
      <c r="T97" s="78">
        <v>0</v>
      </c>
      <c r="U97" s="119">
        <v>701819545.0189598</v>
      </c>
      <c r="V97" s="120" t="s">
        <v>400</v>
      </c>
      <c r="W97" s="120" t="s">
        <v>400</v>
      </c>
      <c r="X97" s="78" t="s">
        <v>296</v>
      </c>
    </row>
    <row r="98" spans="1:24" ht="15">
      <c r="A98" s="78">
        <f t="shared" si="1"/>
        <v>87</v>
      </c>
      <c r="B98" s="78" t="s">
        <v>451</v>
      </c>
      <c r="C98" s="78" t="s">
        <v>452</v>
      </c>
      <c r="D98" s="78" t="s">
        <v>296</v>
      </c>
      <c r="E98" s="78"/>
      <c r="F98" s="78"/>
      <c r="G98" s="78" t="s">
        <v>297</v>
      </c>
      <c r="H98" s="78" t="s">
        <v>298</v>
      </c>
      <c r="I98" s="78" t="s">
        <v>299</v>
      </c>
      <c r="J98" s="78" t="s">
        <v>303</v>
      </c>
      <c r="K98" s="78" t="s">
        <v>301</v>
      </c>
      <c r="L98" s="117" t="s">
        <v>453</v>
      </c>
      <c r="M98" s="78">
        <v>1</v>
      </c>
      <c r="N98" s="117" t="s">
        <v>453</v>
      </c>
      <c r="O98" s="117" t="s">
        <v>450</v>
      </c>
      <c r="P98" s="117" t="s">
        <v>450</v>
      </c>
      <c r="Q98" s="78">
        <v>5683.096422</v>
      </c>
      <c r="R98" s="78">
        <v>10000</v>
      </c>
      <c r="S98" s="118">
        <v>99.982852</v>
      </c>
      <c r="T98" s="78">
        <v>0</v>
      </c>
      <c r="U98" s="119">
        <v>56821218.99401606</v>
      </c>
      <c r="V98" s="120" t="s">
        <v>400</v>
      </c>
      <c r="W98" s="120" t="s">
        <v>400</v>
      </c>
      <c r="X98" s="78" t="s">
        <v>296</v>
      </c>
    </row>
    <row r="99" spans="1:24" ht="15">
      <c r="A99" s="78">
        <f t="shared" si="1"/>
        <v>88</v>
      </c>
      <c r="B99" s="78" t="s">
        <v>451</v>
      </c>
      <c r="C99" s="78" t="s">
        <v>452</v>
      </c>
      <c r="D99" s="78" t="s">
        <v>296</v>
      </c>
      <c r="E99" s="78"/>
      <c r="F99" s="78"/>
      <c r="G99" s="78" t="s">
        <v>297</v>
      </c>
      <c r="H99" s="78" t="s">
        <v>298</v>
      </c>
      <c r="I99" s="78" t="s">
        <v>299</v>
      </c>
      <c r="J99" s="78" t="s">
        <v>304</v>
      </c>
      <c r="K99" s="78" t="s">
        <v>301</v>
      </c>
      <c r="L99" s="117" t="s">
        <v>453</v>
      </c>
      <c r="M99" s="78">
        <v>1</v>
      </c>
      <c r="N99" s="117" t="s">
        <v>453</v>
      </c>
      <c r="O99" s="117" t="s">
        <v>450</v>
      </c>
      <c r="P99" s="117" t="s">
        <v>450</v>
      </c>
      <c r="Q99" s="78">
        <v>12095.118039</v>
      </c>
      <c r="R99" s="78">
        <v>10000</v>
      </c>
      <c r="S99" s="118">
        <v>99.982852</v>
      </c>
      <c r="T99" s="78">
        <v>0</v>
      </c>
      <c r="U99" s="119">
        <v>120930439.99605979</v>
      </c>
      <c r="V99" s="120" t="s">
        <v>400</v>
      </c>
      <c r="W99" s="120" t="s">
        <v>400</v>
      </c>
      <c r="X99" s="78" t="s">
        <v>296</v>
      </c>
    </row>
    <row r="100" spans="1:24" ht="15">
      <c r="A100" s="78">
        <f t="shared" si="1"/>
        <v>89</v>
      </c>
      <c r="B100" s="78" t="s">
        <v>451</v>
      </c>
      <c r="C100" s="78" t="s">
        <v>452</v>
      </c>
      <c r="D100" s="78" t="s">
        <v>296</v>
      </c>
      <c r="E100" s="78"/>
      <c r="F100" s="78"/>
      <c r="G100" s="78" t="s">
        <v>297</v>
      </c>
      <c r="H100" s="78" t="s">
        <v>298</v>
      </c>
      <c r="I100" s="78" t="s">
        <v>299</v>
      </c>
      <c r="J100" s="78" t="s">
        <v>305</v>
      </c>
      <c r="K100" s="78" t="s">
        <v>301</v>
      </c>
      <c r="L100" s="117" t="s">
        <v>453</v>
      </c>
      <c r="M100" s="78">
        <v>1</v>
      </c>
      <c r="N100" s="117" t="s">
        <v>453</v>
      </c>
      <c r="O100" s="117" t="s">
        <v>450</v>
      </c>
      <c r="P100" s="117" t="s">
        <v>450</v>
      </c>
      <c r="Q100" s="78">
        <v>10246.882909</v>
      </c>
      <c r="R100" s="78">
        <v>10000</v>
      </c>
      <c r="S100" s="118">
        <v>99.982852</v>
      </c>
      <c r="T100" s="78">
        <v>0</v>
      </c>
      <c r="U100" s="119">
        <v>102451258.0016066</v>
      </c>
      <c r="V100" s="120" t="s">
        <v>400</v>
      </c>
      <c r="W100" s="120" t="s">
        <v>400</v>
      </c>
      <c r="X100" s="78" t="s">
        <v>296</v>
      </c>
    </row>
    <row r="101" spans="1:24" ht="15">
      <c r="A101" s="78">
        <f t="shared" si="1"/>
        <v>90</v>
      </c>
      <c r="B101" s="78" t="s">
        <v>451</v>
      </c>
      <c r="C101" s="78" t="s">
        <v>452</v>
      </c>
      <c r="D101" s="78" t="s">
        <v>296</v>
      </c>
      <c r="E101" s="78"/>
      <c r="F101" s="78"/>
      <c r="G101" s="78" t="s">
        <v>297</v>
      </c>
      <c r="H101" s="78" t="s">
        <v>298</v>
      </c>
      <c r="I101" s="78" t="s">
        <v>299</v>
      </c>
      <c r="J101" s="78" t="s">
        <v>306</v>
      </c>
      <c r="K101" s="78" t="s">
        <v>301</v>
      </c>
      <c r="L101" s="117" t="s">
        <v>453</v>
      </c>
      <c r="M101" s="78">
        <v>1</v>
      </c>
      <c r="N101" s="117" t="s">
        <v>453</v>
      </c>
      <c r="O101" s="117" t="s">
        <v>450</v>
      </c>
      <c r="P101" s="117" t="s">
        <v>450</v>
      </c>
      <c r="Q101" s="78">
        <v>33680.911442</v>
      </c>
      <c r="R101" s="78">
        <v>10000</v>
      </c>
      <c r="S101" s="118">
        <v>99.982852</v>
      </c>
      <c r="T101" s="78">
        <v>0</v>
      </c>
      <c r="U101" s="119">
        <v>336751359.26876295</v>
      </c>
      <c r="V101" s="120" t="s">
        <v>400</v>
      </c>
      <c r="W101" s="120" t="s">
        <v>400</v>
      </c>
      <c r="X101" s="78" t="s">
        <v>296</v>
      </c>
    </row>
    <row r="102" spans="1:24" ht="15">
      <c r="A102" s="78">
        <f t="shared" si="1"/>
        <v>91</v>
      </c>
      <c r="B102" s="78" t="s">
        <v>454</v>
      </c>
      <c r="C102" s="78" t="s">
        <v>455</v>
      </c>
      <c r="D102" s="78" t="s">
        <v>296</v>
      </c>
      <c r="E102" s="78"/>
      <c r="F102" s="78"/>
      <c r="G102" s="78" t="s">
        <v>297</v>
      </c>
      <c r="H102" s="78" t="s">
        <v>298</v>
      </c>
      <c r="I102" s="78" t="s">
        <v>299</v>
      </c>
      <c r="J102" s="78" t="s">
        <v>300</v>
      </c>
      <c r="K102" s="78" t="s">
        <v>301</v>
      </c>
      <c r="L102" s="117" t="s">
        <v>399</v>
      </c>
      <c r="M102" s="78">
        <v>1</v>
      </c>
      <c r="N102" s="117" t="s">
        <v>399</v>
      </c>
      <c r="O102" s="117" t="s">
        <v>453</v>
      </c>
      <c r="P102" s="117" t="s">
        <v>453</v>
      </c>
      <c r="Q102" s="78">
        <v>70407.147854</v>
      </c>
      <c r="R102" s="78">
        <v>10000</v>
      </c>
      <c r="S102" s="118">
        <v>99.98288</v>
      </c>
      <c r="T102" s="78">
        <v>0</v>
      </c>
      <c r="U102" s="119">
        <v>703950938.9682167</v>
      </c>
      <c r="V102" s="120" t="s">
        <v>401</v>
      </c>
      <c r="W102" s="120" t="s">
        <v>401</v>
      </c>
      <c r="X102" s="78" t="s">
        <v>296</v>
      </c>
    </row>
    <row r="103" spans="1:24" ht="15">
      <c r="A103" s="78">
        <f t="shared" si="1"/>
        <v>92</v>
      </c>
      <c r="B103" s="78" t="s">
        <v>454</v>
      </c>
      <c r="C103" s="78" t="s">
        <v>455</v>
      </c>
      <c r="D103" s="78" t="s">
        <v>296</v>
      </c>
      <c r="E103" s="78"/>
      <c r="F103" s="78"/>
      <c r="G103" s="78" t="s">
        <v>297</v>
      </c>
      <c r="H103" s="78" t="s">
        <v>298</v>
      </c>
      <c r="I103" s="78" t="s">
        <v>299</v>
      </c>
      <c r="J103" s="78" t="s">
        <v>303</v>
      </c>
      <c r="K103" s="78" t="s">
        <v>301</v>
      </c>
      <c r="L103" s="117" t="s">
        <v>399</v>
      </c>
      <c r="M103" s="78">
        <v>1</v>
      </c>
      <c r="N103" s="117" t="s">
        <v>399</v>
      </c>
      <c r="O103" s="117" t="s">
        <v>453</v>
      </c>
      <c r="P103" s="117" t="s">
        <v>453</v>
      </c>
      <c r="Q103" s="78">
        <v>5684.555116</v>
      </c>
      <c r="R103" s="78">
        <v>10000</v>
      </c>
      <c r="S103" s="118">
        <v>99.98288</v>
      </c>
      <c r="T103" s="78">
        <v>0</v>
      </c>
      <c r="U103" s="119">
        <v>56835818.99699742</v>
      </c>
      <c r="V103" s="120" t="s">
        <v>401</v>
      </c>
      <c r="W103" s="120" t="s">
        <v>401</v>
      </c>
      <c r="X103" s="78" t="s">
        <v>296</v>
      </c>
    </row>
    <row r="104" spans="1:24" ht="15">
      <c r="A104" s="78">
        <f t="shared" si="1"/>
        <v>93</v>
      </c>
      <c r="B104" s="78" t="s">
        <v>454</v>
      </c>
      <c r="C104" s="78" t="s">
        <v>455</v>
      </c>
      <c r="D104" s="78" t="s">
        <v>296</v>
      </c>
      <c r="E104" s="78"/>
      <c r="F104" s="78"/>
      <c r="G104" s="78" t="s">
        <v>297</v>
      </c>
      <c r="H104" s="78" t="s">
        <v>298</v>
      </c>
      <c r="I104" s="78" t="s">
        <v>299</v>
      </c>
      <c r="J104" s="78" t="s">
        <v>304</v>
      </c>
      <c r="K104" s="78" t="s">
        <v>301</v>
      </c>
      <c r="L104" s="117" t="s">
        <v>399</v>
      </c>
      <c r="M104" s="78">
        <v>1</v>
      </c>
      <c r="N104" s="117" t="s">
        <v>399</v>
      </c>
      <c r="O104" s="117" t="s">
        <v>453</v>
      </c>
      <c r="P104" s="117" t="s">
        <v>453</v>
      </c>
      <c r="Q104" s="78">
        <v>12337.577737</v>
      </c>
      <c r="R104" s="78">
        <v>10000</v>
      </c>
      <c r="S104" s="118">
        <v>99.98288</v>
      </c>
      <c r="T104" s="78">
        <v>0</v>
      </c>
      <c r="U104" s="119">
        <v>123354654.99276146</v>
      </c>
      <c r="V104" s="120" t="s">
        <v>401</v>
      </c>
      <c r="W104" s="120" t="s">
        <v>401</v>
      </c>
      <c r="X104" s="78" t="s">
        <v>296</v>
      </c>
    </row>
    <row r="105" spans="1:24" ht="15">
      <c r="A105" s="78">
        <f t="shared" si="1"/>
        <v>94</v>
      </c>
      <c r="B105" s="78" t="s">
        <v>454</v>
      </c>
      <c r="C105" s="78" t="s">
        <v>455</v>
      </c>
      <c r="D105" s="78" t="s">
        <v>296</v>
      </c>
      <c r="E105" s="78"/>
      <c r="F105" s="78"/>
      <c r="G105" s="78" t="s">
        <v>297</v>
      </c>
      <c r="H105" s="78" t="s">
        <v>298</v>
      </c>
      <c r="I105" s="78" t="s">
        <v>299</v>
      </c>
      <c r="J105" s="78" t="s">
        <v>305</v>
      </c>
      <c r="K105" s="78" t="s">
        <v>301</v>
      </c>
      <c r="L105" s="117" t="s">
        <v>399</v>
      </c>
      <c r="M105" s="78">
        <v>1</v>
      </c>
      <c r="N105" s="117" t="s">
        <v>399</v>
      </c>
      <c r="O105" s="117" t="s">
        <v>453</v>
      </c>
      <c r="P105" s="117" t="s">
        <v>453</v>
      </c>
      <c r="Q105" s="78">
        <v>10488.463462</v>
      </c>
      <c r="R105" s="78">
        <v>10000</v>
      </c>
      <c r="S105" s="118">
        <v>99.98288</v>
      </c>
      <c r="T105" s="78">
        <v>0</v>
      </c>
      <c r="U105" s="119">
        <v>104866677.99296837</v>
      </c>
      <c r="V105" s="120" t="s">
        <v>401</v>
      </c>
      <c r="W105" s="120" t="s">
        <v>401</v>
      </c>
      <c r="X105" s="78" t="s">
        <v>296</v>
      </c>
    </row>
    <row r="106" spans="1:24" ht="15">
      <c r="A106" s="78">
        <f t="shared" si="1"/>
        <v>95</v>
      </c>
      <c r="B106" s="78" t="s">
        <v>454</v>
      </c>
      <c r="C106" s="78" t="s">
        <v>455</v>
      </c>
      <c r="D106" s="78" t="s">
        <v>296</v>
      </c>
      <c r="E106" s="78"/>
      <c r="F106" s="78"/>
      <c r="G106" s="78" t="s">
        <v>297</v>
      </c>
      <c r="H106" s="78" t="s">
        <v>298</v>
      </c>
      <c r="I106" s="78" t="s">
        <v>299</v>
      </c>
      <c r="J106" s="78" t="s">
        <v>306</v>
      </c>
      <c r="K106" s="78" t="s">
        <v>301</v>
      </c>
      <c r="L106" s="117" t="s">
        <v>399</v>
      </c>
      <c r="M106" s="78">
        <v>1</v>
      </c>
      <c r="N106" s="117" t="s">
        <v>399</v>
      </c>
      <c r="O106" s="117" t="s">
        <v>453</v>
      </c>
      <c r="P106" s="117" t="s">
        <v>453</v>
      </c>
      <c r="Q106" s="78">
        <v>33832.255829</v>
      </c>
      <c r="R106" s="78">
        <v>10000</v>
      </c>
      <c r="S106" s="118">
        <v>99.98288</v>
      </c>
      <c r="T106" s="78">
        <v>0</v>
      </c>
      <c r="U106" s="119">
        <v>338264636.25005955</v>
      </c>
      <c r="V106" s="120" t="s">
        <v>401</v>
      </c>
      <c r="W106" s="120" t="s">
        <v>401</v>
      </c>
      <c r="X106" s="78" t="s">
        <v>296</v>
      </c>
    </row>
    <row r="109" ht="15">
      <c r="E109" s="121"/>
    </row>
    <row r="112" ht="15">
      <c r="F112" s="122"/>
    </row>
    <row r="114" spans="3:4" ht="15">
      <c r="C114" s="123"/>
      <c r="D114" s="123"/>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C74"/>
  <sheetViews>
    <sheetView zoomScalePageLayoutView="0" workbookViewId="0" topLeftCell="A40">
      <selection activeCell="A1" sqref="A1:IV16384"/>
    </sheetView>
  </sheetViews>
  <sheetFormatPr defaultColWidth="9.140625" defaultRowHeight="15"/>
  <cols>
    <col min="1" max="1" width="5.00390625" style="74" customWidth="1"/>
    <col min="2" max="2" width="47.57421875" style="74" customWidth="1"/>
    <col min="3" max="3" width="2.140625" style="74" bestFit="1" customWidth="1"/>
    <col min="4" max="5" width="4.140625" style="74" bestFit="1" customWidth="1"/>
    <col min="6" max="8" width="2.140625" style="74" bestFit="1" customWidth="1"/>
    <col min="9" max="9" width="4.140625" style="74" bestFit="1" customWidth="1"/>
    <col min="10" max="10" width="7.7109375" style="74" customWidth="1"/>
    <col min="11" max="19" width="2.140625" style="74" bestFit="1" customWidth="1"/>
    <col min="20" max="20" width="3.8515625" style="74" customWidth="1"/>
    <col min="21" max="29" width="2.140625" style="74" bestFit="1" customWidth="1"/>
    <col min="30" max="30" width="3.140625" style="74" bestFit="1" customWidth="1"/>
    <col min="31" max="39" width="2.140625" style="74" bestFit="1" customWidth="1"/>
    <col min="40" max="40" width="3.140625" style="74" bestFit="1" customWidth="1"/>
    <col min="41" max="62" width="2.140625" style="74" bestFit="1" customWidth="1"/>
    <col min="63" max="63" width="17.140625" style="74" bestFit="1" customWidth="1"/>
    <col min="64" max="16384" width="9.140625" style="74" customWidth="1"/>
  </cols>
  <sheetData>
    <row r="1" spans="1:82" s="60" customFormat="1" ht="17.25" customHeight="1" thickBot="1">
      <c r="A1" s="184" t="s">
        <v>116</v>
      </c>
      <c r="B1" s="186" t="s">
        <v>117</v>
      </c>
      <c r="C1" s="188" t="s">
        <v>457</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90"/>
      <c r="BL1" s="59"/>
      <c r="BM1" s="59"/>
      <c r="BN1" s="59"/>
      <c r="BO1" s="59"/>
      <c r="BP1" s="59"/>
      <c r="BQ1" s="59"/>
      <c r="BR1" s="59"/>
      <c r="BS1" s="59"/>
      <c r="BT1" s="59"/>
      <c r="BU1" s="59"/>
      <c r="BV1" s="59"/>
      <c r="BW1" s="59"/>
      <c r="BX1" s="59"/>
      <c r="BY1" s="59"/>
      <c r="BZ1" s="59"/>
      <c r="CA1" s="59"/>
      <c r="CB1" s="59"/>
      <c r="CC1" s="59"/>
      <c r="CD1" s="59"/>
    </row>
    <row r="2" spans="1:82" s="62" customFormat="1" ht="18.75" thickBot="1">
      <c r="A2" s="185"/>
      <c r="B2" s="187"/>
      <c r="C2" s="191" t="s">
        <v>118</v>
      </c>
      <c r="D2" s="192"/>
      <c r="E2" s="192"/>
      <c r="F2" s="192"/>
      <c r="G2" s="192"/>
      <c r="H2" s="192"/>
      <c r="I2" s="192"/>
      <c r="J2" s="192"/>
      <c r="K2" s="192"/>
      <c r="L2" s="192"/>
      <c r="M2" s="192"/>
      <c r="N2" s="192"/>
      <c r="O2" s="192"/>
      <c r="P2" s="192"/>
      <c r="Q2" s="192"/>
      <c r="R2" s="192"/>
      <c r="S2" s="192"/>
      <c r="T2" s="192"/>
      <c r="U2" s="192"/>
      <c r="V2" s="193"/>
      <c r="W2" s="191" t="s">
        <v>119</v>
      </c>
      <c r="X2" s="192"/>
      <c r="Y2" s="192"/>
      <c r="Z2" s="192"/>
      <c r="AA2" s="192"/>
      <c r="AB2" s="192"/>
      <c r="AC2" s="192"/>
      <c r="AD2" s="192"/>
      <c r="AE2" s="192"/>
      <c r="AF2" s="192"/>
      <c r="AG2" s="192"/>
      <c r="AH2" s="192"/>
      <c r="AI2" s="192"/>
      <c r="AJ2" s="192"/>
      <c r="AK2" s="192"/>
      <c r="AL2" s="192"/>
      <c r="AM2" s="192"/>
      <c r="AN2" s="192"/>
      <c r="AO2" s="192"/>
      <c r="AP2" s="193"/>
      <c r="AQ2" s="191" t="s">
        <v>120</v>
      </c>
      <c r="AR2" s="192"/>
      <c r="AS2" s="192"/>
      <c r="AT2" s="192"/>
      <c r="AU2" s="192"/>
      <c r="AV2" s="192"/>
      <c r="AW2" s="192"/>
      <c r="AX2" s="192"/>
      <c r="AY2" s="192"/>
      <c r="AZ2" s="192"/>
      <c r="BA2" s="192"/>
      <c r="BB2" s="192"/>
      <c r="BC2" s="192"/>
      <c r="BD2" s="192"/>
      <c r="BE2" s="192"/>
      <c r="BF2" s="192"/>
      <c r="BG2" s="192"/>
      <c r="BH2" s="192"/>
      <c r="BI2" s="192"/>
      <c r="BJ2" s="193"/>
      <c r="BK2" s="194" t="s">
        <v>121</v>
      </c>
      <c r="BL2" s="61"/>
      <c r="BM2" s="61"/>
      <c r="BN2" s="61"/>
      <c r="BO2" s="61"/>
      <c r="BP2" s="61"/>
      <c r="BQ2" s="61"/>
      <c r="BR2" s="61"/>
      <c r="BS2" s="61"/>
      <c r="BT2" s="61"/>
      <c r="BU2" s="61"/>
      <c r="BV2" s="61"/>
      <c r="BW2" s="61"/>
      <c r="BX2" s="61"/>
      <c r="BY2" s="61"/>
      <c r="BZ2" s="61"/>
      <c r="CA2" s="61"/>
      <c r="CB2" s="61"/>
      <c r="CC2" s="61"/>
      <c r="CD2" s="61"/>
    </row>
    <row r="3" spans="1:82" s="64" customFormat="1" ht="18.75" thickBot="1">
      <c r="A3" s="185"/>
      <c r="B3" s="187"/>
      <c r="C3" s="197" t="s">
        <v>341</v>
      </c>
      <c r="D3" s="198"/>
      <c r="E3" s="198"/>
      <c r="F3" s="198"/>
      <c r="G3" s="198"/>
      <c r="H3" s="198"/>
      <c r="I3" s="198"/>
      <c r="J3" s="198"/>
      <c r="K3" s="198"/>
      <c r="L3" s="199"/>
      <c r="M3" s="197" t="s">
        <v>342</v>
      </c>
      <c r="N3" s="198"/>
      <c r="O3" s="198"/>
      <c r="P3" s="198"/>
      <c r="Q3" s="198"/>
      <c r="R3" s="198"/>
      <c r="S3" s="198"/>
      <c r="T3" s="198"/>
      <c r="U3" s="198"/>
      <c r="V3" s="199"/>
      <c r="W3" s="197" t="s">
        <v>341</v>
      </c>
      <c r="X3" s="198"/>
      <c r="Y3" s="198"/>
      <c r="Z3" s="198"/>
      <c r="AA3" s="198"/>
      <c r="AB3" s="198"/>
      <c r="AC3" s="198"/>
      <c r="AD3" s="198"/>
      <c r="AE3" s="198"/>
      <c r="AF3" s="199"/>
      <c r="AG3" s="197" t="s">
        <v>342</v>
      </c>
      <c r="AH3" s="198"/>
      <c r="AI3" s="198"/>
      <c r="AJ3" s="198"/>
      <c r="AK3" s="198"/>
      <c r="AL3" s="198"/>
      <c r="AM3" s="198"/>
      <c r="AN3" s="198"/>
      <c r="AO3" s="198"/>
      <c r="AP3" s="199"/>
      <c r="AQ3" s="197" t="s">
        <v>341</v>
      </c>
      <c r="AR3" s="198"/>
      <c r="AS3" s="198"/>
      <c r="AT3" s="198"/>
      <c r="AU3" s="198"/>
      <c r="AV3" s="198"/>
      <c r="AW3" s="198"/>
      <c r="AX3" s="198"/>
      <c r="AY3" s="198"/>
      <c r="AZ3" s="199"/>
      <c r="BA3" s="197" t="s">
        <v>342</v>
      </c>
      <c r="BB3" s="198"/>
      <c r="BC3" s="198"/>
      <c r="BD3" s="198"/>
      <c r="BE3" s="198"/>
      <c r="BF3" s="198"/>
      <c r="BG3" s="198"/>
      <c r="BH3" s="198"/>
      <c r="BI3" s="198"/>
      <c r="BJ3" s="199"/>
      <c r="BK3" s="195"/>
      <c r="BL3" s="63"/>
      <c r="BM3" s="63"/>
      <c r="BN3" s="63"/>
      <c r="BO3" s="63"/>
      <c r="BP3" s="63"/>
      <c r="BQ3" s="63"/>
      <c r="BR3" s="63"/>
      <c r="BS3" s="63"/>
      <c r="BT3" s="63"/>
      <c r="BU3" s="63"/>
      <c r="BV3" s="63"/>
      <c r="BW3" s="63"/>
      <c r="BX3" s="63"/>
      <c r="BY3" s="63"/>
      <c r="BZ3" s="63"/>
      <c r="CA3" s="63"/>
      <c r="CB3" s="63"/>
      <c r="CC3" s="63"/>
      <c r="CD3" s="63"/>
    </row>
    <row r="4" spans="1:82" s="64" customFormat="1" ht="18">
      <c r="A4" s="185"/>
      <c r="B4" s="187"/>
      <c r="C4" s="200" t="s">
        <v>122</v>
      </c>
      <c r="D4" s="201"/>
      <c r="E4" s="201"/>
      <c r="F4" s="201"/>
      <c r="G4" s="202"/>
      <c r="H4" s="203" t="s">
        <v>123</v>
      </c>
      <c r="I4" s="204"/>
      <c r="J4" s="204"/>
      <c r="K4" s="204"/>
      <c r="L4" s="205"/>
      <c r="M4" s="200" t="s">
        <v>122</v>
      </c>
      <c r="N4" s="201"/>
      <c r="O4" s="201"/>
      <c r="P4" s="201"/>
      <c r="Q4" s="202"/>
      <c r="R4" s="203" t="s">
        <v>123</v>
      </c>
      <c r="S4" s="204"/>
      <c r="T4" s="204"/>
      <c r="U4" s="204"/>
      <c r="V4" s="205"/>
      <c r="W4" s="200" t="s">
        <v>122</v>
      </c>
      <c r="X4" s="201"/>
      <c r="Y4" s="201"/>
      <c r="Z4" s="201"/>
      <c r="AA4" s="202"/>
      <c r="AB4" s="203" t="s">
        <v>123</v>
      </c>
      <c r="AC4" s="204"/>
      <c r="AD4" s="204"/>
      <c r="AE4" s="204"/>
      <c r="AF4" s="205"/>
      <c r="AG4" s="200" t="s">
        <v>122</v>
      </c>
      <c r="AH4" s="201"/>
      <c r="AI4" s="201"/>
      <c r="AJ4" s="201"/>
      <c r="AK4" s="202"/>
      <c r="AL4" s="203" t="s">
        <v>123</v>
      </c>
      <c r="AM4" s="204"/>
      <c r="AN4" s="204"/>
      <c r="AO4" s="204"/>
      <c r="AP4" s="205"/>
      <c r="AQ4" s="200" t="s">
        <v>122</v>
      </c>
      <c r="AR4" s="201"/>
      <c r="AS4" s="201"/>
      <c r="AT4" s="201"/>
      <c r="AU4" s="202"/>
      <c r="AV4" s="203" t="s">
        <v>123</v>
      </c>
      <c r="AW4" s="204"/>
      <c r="AX4" s="204"/>
      <c r="AY4" s="204"/>
      <c r="AZ4" s="205"/>
      <c r="BA4" s="200" t="s">
        <v>122</v>
      </c>
      <c r="BB4" s="201"/>
      <c r="BC4" s="201"/>
      <c r="BD4" s="201"/>
      <c r="BE4" s="202"/>
      <c r="BF4" s="203" t="s">
        <v>123</v>
      </c>
      <c r="BG4" s="204"/>
      <c r="BH4" s="204"/>
      <c r="BI4" s="204"/>
      <c r="BJ4" s="205"/>
      <c r="BK4" s="195"/>
      <c r="BL4" s="63"/>
      <c r="BM4" s="63"/>
      <c r="BN4" s="63"/>
      <c r="BO4" s="63"/>
      <c r="BP4" s="63"/>
      <c r="BQ4" s="63"/>
      <c r="BR4" s="63"/>
      <c r="BS4" s="63"/>
      <c r="BT4" s="63"/>
      <c r="BU4" s="63"/>
      <c r="BV4" s="63"/>
      <c r="BW4" s="63"/>
      <c r="BX4" s="63"/>
      <c r="BY4" s="63"/>
      <c r="BZ4" s="63"/>
      <c r="CA4" s="63"/>
      <c r="CB4" s="63"/>
      <c r="CC4" s="63"/>
      <c r="CD4" s="63"/>
    </row>
    <row r="5" spans="1:107" s="71" customFormat="1" ht="15" customHeight="1">
      <c r="A5" s="185"/>
      <c r="B5" s="187"/>
      <c r="C5" s="65">
        <v>1</v>
      </c>
      <c r="D5" s="66">
        <v>2</v>
      </c>
      <c r="E5" s="66">
        <v>3</v>
      </c>
      <c r="F5" s="66">
        <v>4</v>
      </c>
      <c r="G5" s="67">
        <v>5</v>
      </c>
      <c r="H5" s="65">
        <v>1</v>
      </c>
      <c r="I5" s="66">
        <v>2</v>
      </c>
      <c r="J5" s="66">
        <v>3</v>
      </c>
      <c r="K5" s="66">
        <v>4</v>
      </c>
      <c r="L5" s="67">
        <v>5</v>
      </c>
      <c r="M5" s="65">
        <v>1</v>
      </c>
      <c r="N5" s="66">
        <v>2</v>
      </c>
      <c r="O5" s="66">
        <v>3</v>
      </c>
      <c r="P5" s="66">
        <v>4</v>
      </c>
      <c r="Q5" s="67">
        <v>5</v>
      </c>
      <c r="R5" s="65">
        <v>1</v>
      </c>
      <c r="S5" s="66">
        <v>2</v>
      </c>
      <c r="T5" s="66">
        <v>3</v>
      </c>
      <c r="U5" s="66">
        <v>4</v>
      </c>
      <c r="V5" s="67">
        <v>5</v>
      </c>
      <c r="W5" s="65">
        <v>1</v>
      </c>
      <c r="X5" s="66">
        <v>2</v>
      </c>
      <c r="Y5" s="66">
        <v>3</v>
      </c>
      <c r="Z5" s="66">
        <v>4</v>
      </c>
      <c r="AA5" s="67">
        <v>5</v>
      </c>
      <c r="AB5" s="65">
        <v>1</v>
      </c>
      <c r="AC5" s="66">
        <v>2</v>
      </c>
      <c r="AD5" s="66">
        <v>3</v>
      </c>
      <c r="AE5" s="66">
        <v>4</v>
      </c>
      <c r="AF5" s="67">
        <v>5</v>
      </c>
      <c r="AG5" s="65">
        <v>1</v>
      </c>
      <c r="AH5" s="66">
        <v>2</v>
      </c>
      <c r="AI5" s="66">
        <v>3</v>
      </c>
      <c r="AJ5" s="66">
        <v>4</v>
      </c>
      <c r="AK5" s="67">
        <v>5</v>
      </c>
      <c r="AL5" s="65">
        <v>1</v>
      </c>
      <c r="AM5" s="66">
        <v>2</v>
      </c>
      <c r="AN5" s="66">
        <v>3</v>
      </c>
      <c r="AO5" s="66">
        <v>4</v>
      </c>
      <c r="AP5" s="67">
        <v>5</v>
      </c>
      <c r="AQ5" s="65">
        <v>1</v>
      </c>
      <c r="AR5" s="66">
        <v>2</v>
      </c>
      <c r="AS5" s="66">
        <v>3</v>
      </c>
      <c r="AT5" s="66">
        <v>4</v>
      </c>
      <c r="AU5" s="67">
        <v>5</v>
      </c>
      <c r="AV5" s="65">
        <v>1</v>
      </c>
      <c r="AW5" s="66">
        <v>2</v>
      </c>
      <c r="AX5" s="66">
        <v>3</v>
      </c>
      <c r="AY5" s="66">
        <v>4</v>
      </c>
      <c r="AZ5" s="67">
        <v>5</v>
      </c>
      <c r="BA5" s="65">
        <v>1</v>
      </c>
      <c r="BB5" s="66">
        <v>2</v>
      </c>
      <c r="BC5" s="66">
        <v>3</v>
      </c>
      <c r="BD5" s="66">
        <v>4</v>
      </c>
      <c r="BE5" s="67">
        <v>5</v>
      </c>
      <c r="BF5" s="65">
        <v>1</v>
      </c>
      <c r="BG5" s="66">
        <v>2</v>
      </c>
      <c r="BH5" s="66">
        <v>3</v>
      </c>
      <c r="BI5" s="66">
        <v>4</v>
      </c>
      <c r="BJ5" s="67">
        <v>5</v>
      </c>
      <c r="BK5" s="196"/>
      <c r="BL5" s="68"/>
      <c r="BM5" s="68"/>
      <c r="BN5" s="68"/>
      <c r="BO5" s="69"/>
      <c r="BP5" s="69"/>
      <c r="BQ5" s="69"/>
      <c r="BR5" s="69"/>
      <c r="BS5" s="69"/>
      <c r="BT5" s="69"/>
      <c r="BU5" s="69"/>
      <c r="BV5" s="69"/>
      <c r="BW5" s="69"/>
      <c r="BX5" s="69"/>
      <c r="BY5" s="69"/>
      <c r="BZ5" s="69"/>
      <c r="CA5" s="69"/>
      <c r="CB5" s="69"/>
      <c r="CC5" s="69"/>
      <c r="CD5" s="69"/>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1:63" ht="15">
      <c r="A6" s="72" t="s">
        <v>124</v>
      </c>
      <c r="B6" s="73" t="s">
        <v>125</v>
      </c>
      <c r="C6" s="206"/>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8"/>
    </row>
    <row r="7" spans="1:63" ht="15">
      <c r="A7" s="72" t="s">
        <v>126</v>
      </c>
      <c r="B7" s="75" t="s">
        <v>127</v>
      </c>
      <c r="C7" s="206"/>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8"/>
    </row>
    <row r="8" spans="1:63" ht="15">
      <c r="A8" s="72"/>
      <c r="B8" s="76" t="s">
        <v>128</v>
      </c>
      <c r="C8" s="77"/>
      <c r="D8" s="78"/>
      <c r="E8" s="78"/>
      <c r="F8" s="78"/>
      <c r="G8" s="79"/>
      <c r="H8" s="77"/>
      <c r="I8" s="78"/>
      <c r="J8" s="78"/>
      <c r="K8" s="78"/>
      <c r="L8" s="79"/>
      <c r="M8" s="77"/>
      <c r="N8" s="78"/>
      <c r="O8" s="78"/>
      <c r="P8" s="78"/>
      <c r="Q8" s="79"/>
      <c r="R8" s="77"/>
      <c r="S8" s="78"/>
      <c r="T8" s="78"/>
      <c r="U8" s="78"/>
      <c r="V8" s="79"/>
      <c r="W8" s="77"/>
      <c r="X8" s="78"/>
      <c r="Y8" s="78"/>
      <c r="Z8" s="78"/>
      <c r="AA8" s="79"/>
      <c r="AB8" s="77"/>
      <c r="AC8" s="78"/>
      <c r="AD8" s="78"/>
      <c r="AE8" s="78"/>
      <c r="AF8" s="79"/>
      <c r="AG8" s="77"/>
      <c r="AH8" s="78"/>
      <c r="AI8" s="78"/>
      <c r="AJ8" s="78"/>
      <c r="AK8" s="79"/>
      <c r="AL8" s="77"/>
      <c r="AM8" s="78"/>
      <c r="AN8" s="78"/>
      <c r="AO8" s="78"/>
      <c r="AP8" s="79"/>
      <c r="AQ8" s="77"/>
      <c r="AR8" s="78"/>
      <c r="AS8" s="78"/>
      <c r="AT8" s="78"/>
      <c r="AU8" s="79"/>
      <c r="AV8" s="77"/>
      <c r="AW8" s="78"/>
      <c r="AX8" s="78"/>
      <c r="AY8" s="78"/>
      <c r="AZ8" s="79"/>
      <c r="BA8" s="77"/>
      <c r="BB8" s="78"/>
      <c r="BC8" s="78"/>
      <c r="BD8" s="78"/>
      <c r="BE8" s="79"/>
      <c r="BF8" s="77"/>
      <c r="BG8" s="78"/>
      <c r="BH8" s="78"/>
      <c r="BI8" s="78"/>
      <c r="BJ8" s="79"/>
      <c r="BK8" s="80"/>
    </row>
    <row r="9" spans="1:63" ht="15">
      <c r="A9" s="72"/>
      <c r="B9" s="76" t="s">
        <v>129</v>
      </c>
      <c r="C9" s="77"/>
      <c r="D9" s="78"/>
      <c r="E9" s="78"/>
      <c r="F9" s="78"/>
      <c r="G9" s="79"/>
      <c r="H9" s="77"/>
      <c r="I9" s="78"/>
      <c r="J9" s="78"/>
      <c r="K9" s="78"/>
      <c r="L9" s="79"/>
      <c r="M9" s="77"/>
      <c r="N9" s="78"/>
      <c r="O9" s="78"/>
      <c r="P9" s="78"/>
      <c r="Q9" s="79"/>
      <c r="R9" s="77"/>
      <c r="S9" s="78"/>
      <c r="T9" s="78"/>
      <c r="U9" s="78"/>
      <c r="V9" s="79"/>
      <c r="W9" s="77"/>
      <c r="X9" s="78"/>
      <c r="Y9" s="78"/>
      <c r="Z9" s="78"/>
      <c r="AA9" s="79"/>
      <c r="AB9" s="77"/>
      <c r="AC9" s="78"/>
      <c r="AD9" s="78"/>
      <c r="AE9" s="78"/>
      <c r="AF9" s="79"/>
      <c r="AG9" s="77"/>
      <c r="AH9" s="78"/>
      <c r="AI9" s="78"/>
      <c r="AJ9" s="78"/>
      <c r="AK9" s="79"/>
      <c r="AL9" s="77"/>
      <c r="AM9" s="78"/>
      <c r="AN9" s="78"/>
      <c r="AO9" s="78"/>
      <c r="AP9" s="79"/>
      <c r="AQ9" s="77"/>
      <c r="AR9" s="78"/>
      <c r="AS9" s="78"/>
      <c r="AT9" s="78"/>
      <c r="AU9" s="79"/>
      <c r="AV9" s="77"/>
      <c r="AW9" s="78"/>
      <c r="AX9" s="78"/>
      <c r="AY9" s="78"/>
      <c r="AZ9" s="79"/>
      <c r="BA9" s="77"/>
      <c r="BB9" s="78"/>
      <c r="BC9" s="78"/>
      <c r="BD9" s="78"/>
      <c r="BE9" s="79"/>
      <c r="BF9" s="77"/>
      <c r="BG9" s="78"/>
      <c r="BH9" s="78"/>
      <c r="BI9" s="78"/>
      <c r="BJ9" s="79"/>
      <c r="BK9" s="80"/>
    </row>
    <row r="10" spans="1:63" ht="15">
      <c r="A10" s="72" t="s">
        <v>130</v>
      </c>
      <c r="B10" s="75" t="s">
        <v>131</v>
      </c>
      <c r="C10" s="206"/>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8"/>
    </row>
    <row r="11" spans="1:63" ht="15">
      <c r="A11" s="72"/>
      <c r="B11" s="76" t="s">
        <v>128</v>
      </c>
      <c r="C11" s="77"/>
      <c r="D11" s="78"/>
      <c r="E11" s="78"/>
      <c r="F11" s="78"/>
      <c r="G11" s="79"/>
      <c r="H11" s="77"/>
      <c r="I11" s="78"/>
      <c r="J11" s="78"/>
      <c r="K11" s="78"/>
      <c r="L11" s="79"/>
      <c r="M11" s="77"/>
      <c r="N11" s="78"/>
      <c r="O11" s="78"/>
      <c r="P11" s="78"/>
      <c r="Q11" s="79"/>
      <c r="R11" s="77"/>
      <c r="S11" s="78"/>
      <c r="T11" s="78"/>
      <c r="U11" s="78"/>
      <c r="V11" s="79"/>
      <c r="W11" s="77"/>
      <c r="X11" s="78"/>
      <c r="Y11" s="78"/>
      <c r="Z11" s="78"/>
      <c r="AA11" s="79"/>
      <c r="AB11" s="77"/>
      <c r="AC11" s="78"/>
      <c r="AD11" s="78"/>
      <c r="AE11" s="78"/>
      <c r="AF11" s="79"/>
      <c r="AG11" s="77"/>
      <c r="AH11" s="78"/>
      <c r="AI11" s="78"/>
      <c r="AJ11" s="78"/>
      <c r="AK11" s="79"/>
      <c r="AL11" s="77"/>
      <c r="AM11" s="78"/>
      <c r="AN11" s="78"/>
      <c r="AO11" s="78"/>
      <c r="AP11" s="79"/>
      <c r="AQ11" s="77"/>
      <c r="AR11" s="78"/>
      <c r="AS11" s="78"/>
      <c r="AT11" s="78"/>
      <c r="AU11" s="79"/>
      <c r="AV11" s="77"/>
      <c r="AW11" s="78"/>
      <c r="AX11" s="78"/>
      <c r="AY11" s="78"/>
      <c r="AZ11" s="79"/>
      <c r="BA11" s="77"/>
      <c r="BB11" s="78"/>
      <c r="BC11" s="78"/>
      <c r="BD11" s="78"/>
      <c r="BE11" s="79"/>
      <c r="BF11" s="77"/>
      <c r="BG11" s="78"/>
      <c r="BH11" s="78"/>
      <c r="BI11" s="78"/>
      <c r="BJ11" s="79"/>
      <c r="BK11" s="80"/>
    </row>
    <row r="12" spans="1:63" ht="15">
      <c r="A12" s="72"/>
      <c r="B12" s="76" t="s">
        <v>132</v>
      </c>
      <c r="C12" s="77"/>
      <c r="D12" s="78"/>
      <c r="E12" s="78"/>
      <c r="F12" s="78"/>
      <c r="G12" s="79"/>
      <c r="H12" s="77"/>
      <c r="I12" s="78"/>
      <c r="J12" s="78"/>
      <c r="K12" s="78"/>
      <c r="L12" s="79"/>
      <c r="M12" s="77"/>
      <c r="N12" s="78"/>
      <c r="O12" s="78"/>
      <c r="P12" s="78"/>
      <c r="Q12" s="79"/>
      <c r="R12" s="77"/>
      <c r="S12" s="78"/>
      <c r="T12" s="78"/>
      <c r="U12" s="78"/>
      <c r="V12" s="79"/>
      <c r="W12" s="77"/>
      <c r="X12" s="78"/>
      <c r="Y12" s="78"/>
      <c r="Z12" s="78"/>
      <c r="AA12" s="79"/>
      <c r="AB12" s="77"/>
      <c r="AC12" s="78"/>
      <c r="AD12" s="78"/>
      <c r="AE12" s="78"/>
      <c r="AF12" s="79"/>
      <c r="AG12" s="77"/>
      <c r="AH12" s="78"/>
      <c r="AI12" s="78"/>
      <c r="AJ12" s="78"/>
      <c r="AK12" s="79"/>
      <c r="AL12" s="77"/>
      <c r="AM12" s="78"/>
      <c r="AN12" s="78"/>
      <c r="AO12" s="78"/>
      <c r="AP12" s="79"/>
      <c r="AQ12" s="77"/>
      <c r="AR12" s="78"/>
      <c r="AS12" s="78"/>
      <c r="AT12" s="78"/>
      <c r="AU12" s="79"/>
      <c r="AV12" s="77"/>
      <c r="AW12" s="78"/>
      <c r="AX12" s="78"/>
      <c r="AY12" s="78"/>
      <c r="AZ12" s="79"/>
      <c r="BA12" s="77"/>
      <c r="BB12" s="78"/>
      <c r="BC12" s="78"/>
      <c r="BD12" s="78"/>
      <c r="BE12" s="79"/>
      <c r="BF12" s="77"/>
      <c r="BG12" s="78"/>
      <c r="BH12" s="78"/>
      <c r="BI12" s="78"/>
      <c r="BJ12" s="79"/>
      <c r="BK12" s="80"/>
    </row>
    <row r="13" spans="1:63" ht="15">
      <c r="A13" s="72" t="s">
        <v>133</v>
      </c>
      <c r="B13" s="75" t="s">
        <v>134</v>
      </c>
      <c r="C13" s="206"/>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8"/>
    </row>
    <row r="14" spans="1:63" ht="15">
      <c r="A14" s="72"/>
      <c r="B14" s="76" t="s">
        <v>128</v>
      </c>
      <c r="C14" s="77"/>
      <c r="D14" s="78"/>
      <c r="E14" s="78"/>
      <c r="F14" s="78"/>
      <c r="G14" s="79"/>
      <c r="H14" s="77"/>
      <c r="I14" s="78"/>
      <c r="J14" s="78"/>
      <c r="K14" s="78"/>
      <c r="L14" s="79"/>
      <c r="M14" s="77"/>
      <c r="N14" s="78"/>
      <c r="O14" s="78"/>
      <c r="P14" s="78"/>
      <c r="Q14" s="79"/>
      <c r="R14" s="77"/>
      <c r="S14" s="78"/>
      <c r="T14" s="78"/>
      <c r="U14" s="78"/>
      <c r="V14" s="79"/>
      <c r="W14" s="77"/>
      <c r="X14" s="78"/>
      <c r="Y14" s="78"/>
      <c r="Z14" s="78"/>
      <c r="AA14" s="79"/>
      <c r="AB14" s="77"/>
      <c r="AC14" s="78"/>
      <c r="AD14" s="78"/>
      <c r="AE14" s="78"/>
      <c r="AF14" s="79"/>
      <c r="AG14" s="77"/>
      <c r="AH14" s="78"/>
      <c r="AI14" s="78"/>
      <c r="AJ14" s="78"/>
      <c r="AK14" s="79"/>
      <c r="AL14" s="77"/>
      <c r="AM14" s="78"/>
      <c r="AN14" s="78"/>
      <c r="AO14" s="78"/>
      <c r="AP14" s="79"/>
      <c r="AQ14" s="77"/>
      <c r="AR14" s="78"/>
      <c r="AS14" s="78"/>
      <c r="AT14" s="78"/>
      <c r="AU14" s="79"/>
      <c r="AV14" s="77"/>
      <c r="AW14" s="78"/>
      <c r="AX14" s="78"/>
      <c r="AY14" s="78"/>
      <c r="AZ14" s="79"/>
      <c r="BA14" s="77"/>
      <c r="BB14" s="78"/>
      <c r="BC14" s="78"/>
      <c r="BD14" s="78"/>
      <c r="BE14" s="79"/>
      <c r="BF14" s="77"/>
      <c r="BG14" s="78"/>
      <c r="BH14" s="78"/>
      <c r="BI14" s="78"/>
      <c r="BJ14" s="79"/>
      <c r="BK14" s="80"/>
    </row>
    <row r="15" spans="1:63" ht="15">
      <c r="A15" s="72"/>
      <c r="B15" s="76" t="s">
        <v>135</v>
      </c>
      <c r="C15" s="77"/>
      <c r="D15" s="78"/>
      <c r="E15" s="78"/>
      <c r="F15" s="78"/>
      <c r="G15" s="79"/>
      <c r="H15" s="77"/>
      <c r="I15" s="78"/>
      <c r="J15" s="78"/>
      <c r="K15" s="78"/>
      <c r="L15" s="79"/>
      <c r="M15" s="77"/>
      <c r="N15" s="78"/>
      <c r="O15" s="78"/>
      <c r="P15" s="78"/>
      <c r="Q15" s="79"/>
      <c r="R15" s="77"/>
      <c r="S15" s="78"/>
      <c r="T15" s="78"/>
      <c r="U15" s="78"/>
      <c r="V15" s="79"/>
      <c r="W15" s="77"/>
      <c r="X15" s="78"/>
      <c r="Y15" s="78"/>
      <c r="Z15" s="78"/>
      <c r="AA15" s="79"/>
      <c r="AB15" s="77"/>
      <c r="AC15" s="78"/>
      <c r="AD15" s="78"/>
      <c r="AE15" s="78"/>
      <c r="AF15" s="79"/>
      <c r="AG15" s="77"/>
      <c r="AH15" s="78"/>
      <c r="AI15" s="78"/>
      <c r="AJ15" s="78"/>
      <c r="AK15" s="79"/>
      <c r="AL15" s="77"/>
      <c r="AM15" s="78"/>
      <c r="AN15" s="78"/>
      <c r="AO15" s="78"/>
      <c r="AP15" s="79"/>
      <c r="AQ15" s="77"/>
      <c r="AR15" s="78"/>
      <c r="AS15" s="78"/>
      <c r="AT15" s="78"/>
      <c r="AU15" s="79"/>
      <c r="AV15" s="77"/>
      <c r="AW15" s="78"/>
      <c r="AX15" s="78"/>
      <c r="AY15" s="78"/>
      <c r="AZ15" s="79"/>
      <c r="BA15" s="77"/>
      <c r="BB15" s="78"/>
      <c r="BC15" s="78"/>
      <c r="BD15" s="78"/>
      <c r="BE15" s="79"/>
      <c r="BF15" s="77"/>
      <c r="BG15" s="78"/>
      <c r="BH15" s="78"/>
      <c r="BI15" s="78"/>
      <c r="BJ15" s="79"/>
      <c r="BK15" s="80"/>
    </row>
    <row r="16" spans="1:63" ht="15">
      <c r="A16" s="72" t="s">
        <v>136</v>
      </c>
      <c r="B16" s="75" t="s">
        <v>137</v>
      </c>
      <c r="C16" s="206"/>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8"/>
    </row>
    <row r="17" spans="1:63" ht="15">
      <c r="A17" s="72"/>
      <c r="B17" s="76" t="s">
        <v>128</v>
      </c>
      <c r="C17" s="77"/>
      <c r="D17" s="78"/>
      <c r="E17" s="78"/>
      <c r="F17" s="78"/>
      <c r="G17" s="79"/>
      <c r="H17" s="77"/>
      <c r="I17" s="78"/>
      <c r="J17" s="78"/>
      <c r="K17" s="78"/>
      <c r="L17" s="79"/>
      <c r="M17" s="77"/>
      <c r="N17" s="78"/>
      <c r="O17" s="78"/>
      <c r="P17" s="78"/>
      <c r="Q17" s="79"/>
      <c r="R17" s="77"/>
      <c r="S17" s="78"/>
      <c r="T17" s="78"/>
      <c r="U17" s="78"/>
      <c r="V17" s="79"/>
      <c r="W17" s="77"/>
      <c r="X17" s="78"/>
      <c r="Y17" s="78"/>
      <c r="Z17" s="78"/>
      <c r="AA17" s="79"/>
      <c r="AB17" s="77"/>
      <c r="AC17" s="78"/>
      <c r="AD17" s="78"/>
      <c r="AE17" s="78"/>
      <c r="AF17" s="79"/>
      <c r="AG17" s="77"/>
      <c r="AH17" s="78"/>
      <c r="AI17" s="78"/>
      <c r="AJ17" s="78"/>
      <c r="AK17" s="79"/>
      <c r="AL17" s="77"/>
      <c r="AM17" s="78"/>
      <c r="AN17" s="78"/>
      <c r="AO17" s="78"/>
      <c r="AP17" s="79"/>
      <c r="AQ17" s="77"/>
      <c r="AR17" s="78"/>
      <c r="AS17" s="78"/>
      <c r="AT17" s="78"/>
      <c r="AU17" s="79"/>
      <c r="AV17" s="77"/>
      <c r="AW17" s="78"/>
      <c r="AX17" s="78"/>
      <c r="AY17" s="78"/>
      <c r="AZ17" s="79"/>
      <c r="BA17" s="77"/>
      <c r="BB17" s="78"/>
      <c r="BC17" s="78"/>
      <c r="BD17" s="78"/>
      <c r="BE17" s="79"/>
      <c r="BF17" s="77"/>
      <c r="BG17" s="78"/>
      <c r="BH17" s="78"/>
      <c r="BI17" s="78"/>
      <c r="BJ17" s="79"/>
      <c r="BK17" s="80"/>
    </row>
    <row r="18" spans="1:63" ht="15">
      <c r="A18" s="72"/>
      <c r="B18" s="76" t="s">
        <v>138</v>
      </c>
      <c r="C18" s="77"/>
      <c r="D18" s="78"/>
      <c r="E18" s="78"/>
      <c r="F18" s="78"/>
      <c r="G18" s="79"/>
      <c r="H18" s="77"/>
      <c r="I18" s="78"/>
      <c r="J18" s="78"/>
      <c r="K18" s="78"/>
      <c r="L18" s="79"/>
      <c r="M18" s="77"/>
      <c r="N18" s="78"/>
      <c r="O18" s="78"/>
      <c r="P18" s="78"/>
      <c r="Q18" s="79"/>
      <c r="R18" s="77"/>
      <c r="S18" s="78"/>
      <c r="T18" s="78"/>
      <c r="U18" s="78"/>
      <c r="V18" s="79"/>
      <c r="W18" s="77"/>
      <c r="X18" s="78"/>
      <c r="Y18" s="78"/>
      <c r="Z18" s="78"/>
      <c r="AA18" s="79"/>
      <c r="AB18" s="77"/>
      <c r="AC18" s="78"/>
      <c r="AD18" s="78"/>
      <c r="AE18" s="78"/>
      <c r="AF18" s="79"/>
      <c r="AG18" s="77"/>
      <c r="AH18" s="78"/>
      <c r="AI18" s="78"/>
      <c r="AJ18" s="78"/>
      <c r="AK18" s="79"/>
      <c r="AL18" s="77"/>
      <c r="AM18" s="78"/>
      <c r="AN18" s="78"/>
      <c r="AO18" s="78"/>
      <c r="AP18" s="79"/>
      <c r="AQ18" s="77"/>
      <c r="AR18" s="78"/>
      <c r="AS18" s="78"/>
      <c r="AT18" s="78"/>
      <c r="AU18" s="79"/>
      <c r="AV18" s="77"/>
      <c r="AW18" s="78"/>
      <c r="AX18" s="78"/>
      <c r="AY18" s="78"/>
      <c r="AZ18" s="79"/>
      <c r="BA18" s="77"/>
      <c r="BB18" s="78"/>
      <c r="BC18" s="78"/>
      <c r="BD18" s="78"/>
      <c r="BE18" s="79"/>
      <c r="BF18" s="77"/>
      <c r="BG18" s="78"/>
      <c r="BH18" s="78"/>
      <c r="BI18" s="78"/>
      <c r="BJ18" s="79"/>
      <c r="BK18" s="80"/>
    </row>
    <row r="19" spans="1:63" ht="15">
      <c r="A19" s="72" t="s">
        <v>139</v>
      </c>
      <c r="B19" s="81" t="s">
        <v>140</v>
      </c>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8"/>
    </row>
    <row r="20" spans="1:63" ht="15">
      <c r="A20" s="72"/>
      <c r="B20" s="76" t="s">
        <v>141</v>
      </c>
      <c r="C20" s="77"/>
      <c r="D20" s="78">
        <v>272.662783404811</v>
      </c>
      <c r="E20" s="78"/>
      <c r="F20" s="78"/>
      <c r="G20" s="79"/>
      <c r="H20" s="77"/>
      <c r="I20" s="78"/>
      <c r="J20" s="155">
        <v>1080.8331733675698</v>
      </c>
      <c r="K20" s="78"/>
      <c r="L20" s="79"/>
      <c r="M20" s="77"/>
      <c r="N20" s="78"/>
      <c r="O20" s="78"/>
      <c r="P20" s="78"/>
      <c r="Q20" s="79"/>
      <c r="R20" s="77"/>
      <c r="S20" s="78"/>
      <c r="T20" s="82">
        <v>31.615599279619165</v>
      </c>
      <c r="U20" s="78"/>
      <c r="V20" s="79"/>
      <c r="W20" s="77"/>
      <c r="X20" s="78"/>
      <c r="Y20" s="78"/>
      <c r="Z20" s="78"/>
      <c r="AA20" s="79"/>
      <c r="AB20" s="77"/>
      <c r="AC20" s="78"/>
      <c r="AD20" s="78"/>
      <c r="AE20" s="78"/>
      <c r="AF20" s="79"/>
      <c r="AG20" s="77"/>
      <c r="AH20" s="78"/>
      <c r="AI20" s="78"/>
      <c r="AJ20" s="78"/>
      <c r="AK20" s="79"/>
      <c r="AL20" s="77"/>
      <c r="AM20" s="78"/>
      <c r="AN20" s="78"/>
      <c r="AO20" s="78"/>
      <c r="AP20" s="79"/>
      <c r="AQ20" s="77"/>
      <c r="AR20" s="78"/>
      <c r="AS20" s="78"/>
      <c r="AT20" s="78"/>
      <c r="AU20" s="79"/>
      <c r="AV20" s="77"/>
      <c r="AW20" s="78"/>
      <c r="AX20" s="78"/>
      <c r="AY20" s="78"/>
      <c r="AZ20" s="79"/>
      <c r="BA20" s="77"/>
      <c r="BB20" s="78"/>
      <c r="BC20" s="78"/>
      <c r="BD20" s="78"/>
      <c r="BE20" s="79"/>
      <c r="BF20" s="77"/>
      <c r="BG20" s="78"/>
      <c r="BH20" s="78"/>
      <c r="BI20" s="78"/>
      <c r="BJ20" s="79"/>
      <c r="BK20" s="92">
        <f>D20+J20+T20+AD20+AN20</f>
        <v>1385.111556052</v>
      </c>
    </row>
    <row r="21" spans="1:63" ht="15">
      <c r="A21" s="72"/>
      <c r="B21" s="76" t="s">
        <v>142</v>
      </c>
      <c r="C21" s="77"/>
      <c r="D21" s="78">
        <f>SUM(D20)</f>
        <v>272.662783404811</v>
      </c>
      <c r="E21" s="78"/>
      <c r="F21" s="78"/>
      <c r="G21" s="79"/>
      <c r="H21" s="77"/>
      <c r="I21" s="78"/>
      <c r="J21" s="155">
        <f>SUM(J20)</f>
        <v>1080.8331733675698</v>
      </c>
      <c r="K21" s="78"/>
      <c r="L21" s="79"/>
      <c r="M21" s="77"/>
      <c r="N21" s="78"/>
      <c r="O21" s="78"/>
      <c r="P21" s="78"/>
      <c r="Q21" s="79"/>
      <c r="R21" s="77"/>
      <c r="S21" s="78"/>
      <c r="T21" s="82">
        <f>SUM(T20)</f>
        <v>31.615599279619165</v>
      </c>
      <c r="U21" s="78"/>
      <c r="V21" s="79"/>
      <c r="W21" s="77"/>
      <c r="X21" s="78"/>
      <c r="Y21" s="78"/>
      <c r="Z21" s="78"/>
      <c r="AA21" s="79"/>
      <c r="AB21" s="77"/>
      <c r="AC21" s="78"/>
      <c r="AD21" s="78"/>
      <c r="AE21" s="78"/>
      <c r="AF21" s="79"/>
      <c r="AG21" s="77"/>
      <c r="AH21" s="78"/>
      <c r="AI21" s="78"/>
      <c r="AJ21" s="78"/>
      <c r="AK21" s="79"/>
      <c r="AL21" s="77"/>
      <c r="AM21" s="78"/>
      <c r="AN21" s="78"/>
      <c r="AO21" s="78"/>
      <c r="AP21" s="79"/>
      <c r="AQ21" s="77"/>
      <c r="AR21" s="78"/>
      <c r="AS21" s="78"/>
      <c r="AT21" s="78"/>
      <c r="AU21" s="79"/>
      <c r="AV21" s="77"/>
      <c r="AW21" s="78"/>
      <c r="AX21" s="78"/>
      <c r="AY21" s="78"/>
      <c r="AZ21" s="79"/>
      <c r="BA21" s="77"/>
      <c r="BB21" s="78"/>
      <c r="BC21" s="78"/>
      <c r="BD21" s="78"/>
      <c r="BE21" s="79"/>
      <c r="BF21" s="77"/>
      <c r="BG21" s="78"/>
      <c r="BH21" s="78"/>
      <c r="BI21" s="78"/>
      <c r="BJ21" s="79"/>
      <c r="BK21" s="92">
        <f>D21+J21+T21+AD21+AN21</f>
        <v>1385.111556052</v>
      </c>
    </row>
    <row r="22" spans="1:63" ht="15">
      <c r="A22" s="72" t="s">
        <v>143</v>
      </c>
      <c r="B22" s="75" t="s">
        <v>144</v>
      </c>
      <c r="C22" s="206"/>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8"/>
    </row>
    <row r="23" spans="1:63" ht="15">
      <c r="A23" s="72"/>
      <c r="B23" s="76" t="s">
        <v>128</v>
      </c>
      <c r="C23" s="77"/>
      <c r="D23" s="78"/>
      <c r="E23" s="78"/>
      <c r="F23" s="78"/>
      <c r="G23" s="79"/>
      <c r="H23" s="77"/>
      <c r="I23" s="78"/>
      <c r="J23" s="78"/>
      <c r="K23" s="78"/>
      <c r="L23" s="79"/>
      <c r="M23" s="77"/>
      <c r="N23" s="78"/>
      <c r="O23" s="78"/>
      <c r="P23" s="78"/>
      <c r="Q23" s="79"/>
      <c r="R23" s="77"/>
      <c r="S23" s="78"/>
      <c r="T23" s="78"/>
      <c r="U23" s="78"/>
      <c r="V23" s="79"/>
      <c r="W23" s="77"/>
      <c r="X23" s="78"/>
      <c r="Y23" s="78"/>
      <c r="Z23" s="78"/>
      <c r="AA23" s="79"/>
      <c r="AB23" s="77"/>
      <c r="AC23" s="78"/>
      <c r="AD23" s="78"/>
      <c r="AE23" s="78"/>
      <c r="AF23" s="79"/>
      <c r="AG23" s="77"/>
      <c r="AH23" s="78"/>
      <c r="AI23" s="78"/>
      <c r="AJ23" s="78"/>
      <c r="AK23" s="79"/>
      <c r="AL23" s="77"/>
      <c r="AM23" s="78"/>
      <c r="AN23" s="78"/>
      <c r="AO23" s="78"/>
      <c r="AP23" s="79"/>
      <c r="AQ23" s="77"/>
      <c r="AR23" s="78"/>
      <c r="AS23" s="78"/>
      <c r="AT23" s="78"/>
      <c r="AU23" s="79"/>
      <c r="AV23" s="77"/>
      <c r="AW23" s="78"/>
      <c r="AX23" s="78"/>
      <c r="AY23" s="78"/>
      <c r="AZ23" s="79"/>
      <c r="BA23" s="77"/>
      <c r="BB23" s="78"/>
      <c r="BC23" s="78"/>
      <c r="BD23" s="78"/>
      <c r="BE23" s="79"/>
      <c r="BF23" s="77"/>
      <c r="BG23" s="78"/>
      <c r="BH23" s="78"/>
      <c r="BI23" s="78"/>
      <c r="BJ23" s="79"/>
      <c r="BK23" s="80"/>
    </row>
    <row r="24" spans="1:63" ht="15">
      <c r="A24" s="72"/>
      <c r="B24" s="76" t="s">
        <v>145</v>
      </c>
      <c r="C24" s="77"/>
      <c r="D24" s="78"/>
      <c r="E24" s="78"/>
      <c r="F24" s="78"/>
      <c r="G24" s="79"/>
      <c r="H24" s="77"/>
      <c r="I24" s="78"/>
      <c r="J24" s="78"/>
      <c r="K24" s="78"/>
      <c r="L24" s="79"/>
      <c r="M24" s="77"/>
      <c r="N24" s="78"/>
      <c r="O24" s="78"/>
      <c r="P24" s="78"/>
      <c r="Q24" s="79"/>
      <c r="R24" s="77"/>
      <c r="S24" s="78"/>
      <c r="T24" s="78"/>
      <c r="U24" s="78"/>
      <c r="V24" s="79"/>
      <c r="W24" s="77"/>
      <c r="X24" s="78"/>
      <c r="Y24" s="78"/>
      <c r="Z24" s="78"/>
      <c r="AA24" s="79"/>
      <c r="AB24" s="77"/>
      <c r="AC24" s="78"/>
      <c r="AD24" s="78"/>
      <c r="AE24" s="78"/>
      <c r="AF24" s="79"/>
      <c r="AG24" s="77"/>
      <c r="AH24" s="78"/>
      <c r="AI24" s="78"/>
      <c r="AJ24" s="78"/>
      <c r="AK24" s="79"/>
      <c r="AL24" s="77"/>
      <c r="AM24" s="78"/>
      <c r="AN24" s="78"/>
      <c r="AO24" s="78"/>
      <c r="AP24" s="79"/>
      <c r="AQ24" s="77"/>
      <c r="AR24" s="78"/>
      <c r="AS24" s="78"/>
      <c r="AT24" s="78"/>
      <c r="AU24" s="79"/>
      <c r="AV24" s="77"/>
      <c r="AW24" s="78"/>
      <c r="AX24" s="78"/>
      <c r="AY24" s="78"/>
      <c r="AZ24" s="79"/>
      <c r="BA24" s="77"/>
      <c r="BB24" s="78"/>
      <c r="BC24" s="78"/>
      <c r="BD24" s="78"/>
      <c r="BE24" s="79"/>
      <c r="BF24" s="77"/>
      <c r="BG24" s="78"/>
      <c r="BH24" s="78"/>
      <c r="BI24" s="78"/>
      <c r="BJ24" s="79"/>
      <c r="BK24" s="80"/>
    </row>
    <row r="25" spans="1:63" ht="15">
      <c r="A25" s="72"/>
      <c r="B25" s="83" t="s">
        <v>146</v>
      </c>
      <c r="C25" s="77"/>
      <c r="D25" s="78"/>
      <c r="E25" s="78"/>
      <c r="F25" s="78"/>
      <c r="G25" s="79"/>
      <c r="H25" s="77"/>
      <c r="I25" s="78"/>
      <c r="J25" s="78"/>
      <c r="K25" s="78"/>
      <c r="L25" s="79"/>
      <c r="M25" s="77"/>
      <c r="N25" s="78"/>
      <c r="O25" s="78"/>
      <c r="P25" s="78"/>
      <c r="Q25" s="79"/>
      <c r="R25" s="77"/>
      <c r="S25" s="78"/>
      <c r="T25" s="78"/>
      <c r="U25" s="78"/>
      <c r="V25" s="79"/>
      <c r="W25" s="77"/>
      <c r="X25" s="78"/>
      <c r="Y25" s="78"/>
      <c r="Z25" s="78"/>
      <c r="AA25" s="79"/>
      <c r="AB25" s="77"/>
      <c r="AC25" s="78"/>
      <c r="AD25" s="78"/>
      <c r="AE25" s="78"/>
      <c r="AF25" s="79"/>
      <c r="AG25" s="77"/>
      <c r="AH25" s="78"/>
      <c r="AI25" s="78"/>
      <c r="AJ25" s="78"/>
      <c r="AK25" s="79"/>
      <c r="AL25" s="77"/>
      <c r="AM25" s="78"/>
      <c r="AN25" s="78"/>
      <c r="AO25" s="78"/>
      <c r="AP25" s="79"/>
      <c r="AQ25" s="77"/>
      <c r="AR25" s="78"/>
      <c r="AS25" s="78"/>
      <c r="AT25" s="78"/>
      <c r="AU25" s="79"/>
      <c r="AV25" s="77"/>
      <c r="AW25" s="78"/>
      <c r="AX25" s="78"/>
      <c r="AY25" s="78"/>
      <c r="AZ25" s="79"/>
      <c r="BA25" s="77"/>
      <c r="BB25" s="78"/>
      <c r="BC25" s="78"/>
      <c r="BD25" s="78"/>
      <c r="BE25" s="79"/>
      <c r="BF25" s="77"/>
      <c r="BG25" s="78"/>
      <c r="BH25" s="78"/>
      <c r="BI25" s="78"/>
      <c r="BJ25" s="79"/>
      <c r="BK25" s="80"/>
    </row>
    <row r="26" spans="1:63" ht="3.75" customHeight="1">
      <c r="A26" s="72"/>
      <c r="B26" s="84"/>
      <c r="C26" s="206"/>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8"/>
    </row>
    <row r="27" spans="1:63" ht="15">
      <c r="A27" s="72" t="s">
        <v>147</v>
      </c>
      <c r="B27" s="73" t="s">
        <v>148</v>
      </c>
      <c r="C27" s="206"/>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8"/>
    </row>
    <row r="28" spans="1:63" s="85" customFormat="1" ht="15">
      <c r="A28" s="72" t="s">
        <v>126</v>
      </c>
      <c r="B28" s="75" t="s">
        <v>149</v>
      </c>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1"/>
    </row>
    <row r="29" spans="1:63" s="85" customFormat="1" ht="15">
      <c r="A29" s="72"/>
      <c r="B29" s="76" t="s">
        <v>128</v>
      </c>
      <c r="C29" s="86"/>
      <c r="D29" s="87"/>
      <c r="E29" s="87"/>
      <c r="F29" s="87"/>
      <c r="G29" s="88"/>
      <c r="H29" s="86"/>
      <c r="I29" s="87"/>
      <c r="J29" s="87"/>
      <c r="K29" s="87"/>
      <c r="L29" s="88"/>
      <c r="M29" s="86"/>
      <c r="N29" s="87"/>
      <c r="O29" s="87"/>
      <c r="P29" s="87"/>
      <c r="Q29" s="88"/>
      <c r="R29" s="86"/>
      <c r="S29" s="87"/>
      <c r="T29" s="87"/>
      <c r="U29" s="87"/>
      <c r="V29" s="88"/>
      <c r="W29" s="86"/>
      <c r="X29" s="87"/>
      <c r="Y29" s="87"/>
      <c r="Z29" s="87"/>
      <c r="AA29" s="88"/>
      <c r="AB29" s="86"/>
      <c r="AC29" s="87"/>
      <c r="AD29" s="87"/>
      <c r="AE29" s="87"/>
      <c r="AF29" s="88"/>
      <c r="AG29" s="86"/>
      <c r="AH29" s="87"/>
      <c r="AI29" s="87"/>
      <c r="AJ29" s="87"/>
      <c r="AK29" s="88"/>
      <c r="AL29" s="86"/>
      <c r="AM29" s="87"/>
      <c r="AN29" s="87"/>
      <c r="AO29" s="87"/>
      <c r="AP29" s="88"/>
      <c r="AQ29" s="86"/>
      <c r="AR29" s="87"/>
      <c r="AS29" s="87"/>
      <c r="AT29" s="87"/>
      <c r="AU29" s="88"/>
      <c r="AV29" s="86"/>
      <c r="AW29" s="87"/>
      <c r="AX29" s="87"/>
      <c r="AY29" s="87"/>
      <c r="AZ29" s="88"/>
      <c r="BA29" s="86"/>
      <c r="BB29" s="87"/>
      <c r="BC29" s="87"/>
      <c r="BD29" s="87"/>
      <c r="BE29" s="88"/>
      <c r="BF29" s="86"/>
      <c r="BG29" s="87"/>
      <c r="BH29" s="87"/>
      <c r="BI29" s="87"/>
      <c r="BJ29" s="88"/>
      <c r="BK29" s="72"/>
    </row>
    <row r="30" spans="1:63" s="85" customFormat="1" ht="15">
      <c r="A30" s="72"/>
      <c r="B30" s="76" t="s">
        <v>129</v>
      </c>
      <c r="C30" s="86"/>
      <c r="D30" s="87"/>
      <c r="E30" s="87"/>
      <c r="F30" s="87"/>
      <c r="G30" s="88"/>
      <c r="H30" s="86"/>
      <c r="I30" s="87"/>
      <c r="J30" s="87"/>
      <c r="K30" s="87"/>
      <c r="L30" s="88"/>
      <c r="M30" s="86"/>
      <c r="N30" s="87"/>
      <c r="O30" s="87"/>
      <c r="P30" s="87"/>
      <c r="Q30" s="88"/>
      <c r="R30" s="86"/>
      <c r="S30" s="87"/>
      <c r="T30" s="87"/>
      <c r="U30" s="87"/>
      <c r="V30" s="88"/>
      <c r="W30" s="86"/>
      <c r="X30" s="87"/>
      <c r="Y30" s="87"/>
      <c r="Z30" s="87"/>
      <c r="AA30" s="88"/>
      <c r="AB30" s="86"/>
      <c r="AC30" s="87"/>
      <c r="AD30" s="87"/>
      <c r="AE30" s="87"/>
      <c r="AF30" s="88"/>
      <c r="AG30" s="86"/>
      <c r="AH30" s="87"/>
      <c r="AI30" s="87"/>
      <c r="AJ30" s="87"/>
      <c r="AK30" s="88"/>
      <c r="AL30" s="86"/>
      <c r="AM30" s="87"/>
      <c r="AN30" s="87"/>
      <c r="AO30" s="87"/>
      <c r="AP30" s="88"/>
      <c r="AQ30" s="86"/>
      <c r="AR30" s="87"/>
      <c r="AS30" s="87"/>
      <c r="AT30" s="87"/>
      <c r="AU30" s="88"/>
      <c r="AV30" s="86"/>
      <c r="AW30" s="87"/>
      <c r="AX30" s="87"/>
      <c r="AY30" s="87"/>
      <c r="AZ30" s="88"/>
      <c r="BA30" s="86"/>
      <c r="BB30" s="87"/>
      <c r="BC30" s="87"/>
      <c r="BD30" s="87"/>
      <c r="BE30" s="88"/>
      <c r="BF30" s="86"/>
      <c r="BG30" s="87"/>
      <c r="BH30" s="87"/>
      <c r="BI30" s="87"/>
      <c r="BJ30" s="88"/>
      <c r="BK30" s="72"/>
    </row>
    <row r="31" spans="1:63" ht="15">
      <c r="A31" s="72" t="s">
        <v>130</v>
      </c>
      <c r="B31" s="75" t="s">
        <v>150</v>
      </c>
      <c r="C31" s="206"/>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8"/>
    </row>
    <row r="32" spans="1:63" ht="15">
      <c r="A32" s="72"/>
      <c r="B32" s="76" t="s">
        <v>128</v>
      </c>
      <c r="C32" s="77"/>
      <c r="D32" s="78"/>
      <c r="E32" s="78"/>
      <c r="F32" s="78"/>
      <c r="G32" s="79"/>
      <c r="H32" s="77"/>
      <c r="I32" s="78"/>
      <c r="J32" s="78"/>
      <c r="K32" s="78"/>
      <c r="L32" s="79"/>
      <c r="M32" s="77"/>
      <c r="N32" s="78"/>
      <c r="O32" s="78"/>
      <c r="P32" s="78"/>
      <c r="Q32" s="79"/>
      <c r="R32" s="77"/>
      <c r="S32" s="78"/>
      <c r="T32" s="78"/>
      <c r="U32" s="78"/>
      <c r="V32" s="79"/>
      <c r="W32" s="77"/>
      <c r="X32" s="78"/>
      <c r="Y32" s="78"/>
      <c r="Z32" s="78"/>
      <c r="AA32" s="79"/>
      <c r="AB32" s="77"/>
      <c r="AC32" s="78"/>
      <c r="AD32" s="78"/>
      <c r="AE32" s="78"/>
      <c r="AF32" s="79"/>
      <c r="AG32" s="77"/>
      <c r="AH32" s="78"/>
      <c r="AI32" s="78"/>
      <c r="AJ32" s="78"/>
      <c r="AK32" s="79"/>
      <c r="AL32" s="77"/>
      <c r="AM32" s="78"/>
      <c r="AN32" s="78"/>
      <c r="AO32" s="78"/>
      <c r="AP32" s="79"/>
      <c r="AQ32" s="77"/>
      <c r="AR32" s="78"/>
      <c r="AS32" s="78"/>
      <c r="AT32" s="78"/>
      <c r="AU32" s="79"/>
      <c r="AV32" s="77"/>
      <c r="AW32" s="78"/>
      <c r="AX32" s="78"/>
      <c r="AY32" s="78"/>
      <c r="AZ32" s="79"/>
      <c r="BA32" s="77"/>
      <c r="BB32" s="78"/>
      <c r="BC32" s="78"/>
      <c r="BD32" s="78"/>
      <c r="BE32" s="79"/>
      <c r="BF32" s="77"/>
      <c r="BG32" s="78"/>
      <c r="BH32" s="78"/>
      <c r="BI32" s="78"/>
      <c r="BJ32" s="79"/>
      <c r="BK32" s="80"/>
    </row>
    <row r="33" spans="1:63" ht="15">
      <c r="A33" s="72"/>
      <c r="B33" s="76" t="s">
        <v>132</v>
      </c>
      <c r="C33" s="77"/>
      <c r="D33" s="78"/>
      <c r="E33" s="78"/>
      <c r="F33" s="78"/>
      <c r="G33" s="79"/>
      <c r="H33" s="77"/>
      <c r="I33" s="78"/>
      <c r="J33" s="78"/>
      <c r="K33" s="78"/>
      <c r="L33" s="79"/>
      <c r="M33" s="77"/>
      <c r="N33" s="78"/>
      <c r="O33" s="78"/>
      <c r="P33" s="78"/>
      <c r="Q33" s="79"/>
      <c r="R33" s="77"/>
      <c r="S33" s="78"/>
      <c r="T33" s="78"/>
      <c r="U33" s="78"/>
      <c r="V33" s="79"/>
      <c r="W33" s="77"/>
      <c r="X33" s="78"/>
      <c r="Y33" s="78"/>
      <c r="Z33" s="78"/>
      <c r="AA33" s="79"/>
      <c r="AB33" s="77"/>
      <c r="AC33" s="78"/>
      <c r="AD33" s="78"/>
      <c r="AE33" s="78"/>
      <c r="AF33" s="79"/>
      <c r="AG33" s="77"/>
      <c r="AH33" s="78"/>
      <c r="AI33" s="78"/>
      <c r="AJ33" s="78"/>
      <c r="AK33" s="79"/>
      <c r="AL33" s="77"/>
      <c r="AM33" s="78"/>
      <c r="AN33" s="78"/>
      <c r="AO33" s="78"/>
      <c r="AP33" s="79"/>
      <c r="AQ33" s="77"/>
      <c r="AR33" s="78"/>
      <c r="AS33" s="78"/>
      <c r="AT33" s="78"/>
      <c r="AU33" s="79"/>
      <c r="AV33" s="77"/>
      <c r="AW33" s="78"/>
      <c r="AX33" s="78"/>
      <c r="AY33" s="78"/>
      <c r="AZ33" s="79"/>
      <c r="BA33" s="77"/>
      <c r="BB33" s="78"/>
      <c r="BC33" s="78"/>
      <c r="BD33" s="78"/>
      <c r="BE33" s="79"/>
      <c r="BF33" s="77"/>
      <c r="BG33" s="78"/>
      <c r="BH33" s="78"/>
      <c r="BI33" s="78"/>
      <c r="BJ33" s="79"/>
      <c r="BK33" s="80"/>
    </row>
    <row r="34" spans="1:63" ht="15">
      <c r="A34" s="72"/>
      <c r="B34" s="83" t="s">
        <v>151</v>
      </c>
      <c r="C34" s="77"/>
      <c r="D34" s="78"/>
      <c r="E34" s="78"/>
      <c r="F34" s="78"/>
      <c r="G34" s="79"/>
      <c r="H34" s="77"/>
      <c r="I34" s="78"/>
      <c r="J34" s="78"/>
      <c r="K34" s="78"/>
      <c r="L34" s="79"/>
      <c r="M34" s="77"/>
      <c r="N34" s="78"/>
      <c r="O34" s="78"/>
      <c r="P34" s="78"/>
      <c r="Q34" s="79"/>
      <c r="R34" s="77"/>
      <c r="S34" s="78"/>
      <c r="T34" s="78"/>
      <c r="U34" s="78"/>
      <c r="V34" s="79"/>
      <c r="W34" s="77"/>
      <c r="X34" s="78"/>
      <c r="Y34" s="78"/>
      <c r="Z34" s="78"/>
      <c r="AA34" s="79"/>
      <c r="AB34" s="77"/>
      <c r="AC34" s="78"/>
      <c r="AD34" s="78"/>
      <c r="AE34" s="78"/>
      <c r="AF34" s="79"/>
      <c r="AG34" s="77"/>
      <c r="AH34" s="78"/>
      <c r="AI34" s="78"/>
      <c r="AJ34" s="78"/>
      <c r="AK34" s="79"/>
      <c r="AL34" s="77"/>
      <c r="AM34" s="78"/>
      <c r="AN34" s="78"/>
      <c r="AO34" s="78"/>
      <c r="AP34" s="79"/>
      <c r="AQ34" s="77"/>
      <c r="AR34" s="78"/>
      <c r="AS34" s="78"/>
      <c r="AT34" s="78"/>
      <c r="AU34" s="79"/>
      <c r="AV34" s="77"/>
      <c r="AW34" s="78"/>
      <c r="AX34" s="78"/>
      <c r="AY34" s="78"/>
      <c r="AZ34" s="79"/>
      <c r="BA34" s="77"/>
      <c r="BB34" s="78"/>
      <c r="BC34" s="78"/>
      <c r="BD34" s="78"/>
      <c r="BE34" s="79"/>
      <c r="BF34" s="77"/>
      <c r="BG34" s="78"/>
      <c r="BH34" s="78"/>
      <c r="BI34" s="78"/>
      <c r="BJ34" s="79"/>
      <c r="BK34" s="80"/>
    </row>
    <row r="35" spans="1:63" ht="3" customHeight="1">
      <c r="A35" s="72"/>
      <c r="B35" s="75"/>
      <c r="C35" s="206"/>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8"/>
    </row>
    <row r="36" spans="1:63" ht="15">
      <c r="A36" s="72" t="s">
        <v>152</v>
      </c>
      <c r="B36" s="73" t="s">
        <v>153</v>
      </c>
      <c r="C36" s="206"/>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8"/>
    </row>
    <row r="37" spans="1:63" ht="15">
      <c r="A37" s="72" t="s">
        <v>126</v>
      </c>
      <c r="B37" s="75" t="s">
        <v>154</v>
      </c>
      <c r="C37" s="206"/>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8"/>
    </row>
    <row r="38" spans="1:63" ht="15">
      <c r="A38" s="72"/>
      <c r="B38" s="76" t="s">
        <v>128</v>
      </c>
      <c r="C38" s="77"/>
      <c r="D38" s="78"/>
      <c r="E38" s="78"/>
      <c r="F38" s="78"/>
      <c r="G38" s="79"/>
      <c r="H38" s="77"/>
      <c r="I38" s="78"/>
      <c r="J38" s="78"/>
      <c r="K38" s="78"/>
      <c r="L38" s="79"/>
      <c r="M38" s="77"/>
      <c r="N38" s="78"/>
      <c r="O38" s="78"/>
      <c r="P38" s="78"/>
      <c r="Q38" s="79"/>
      <c r="R38" s="77"/>
      <c r="S38" s="78"/>
      <c r="T38" s="78"/>
      <c r="U38" s="78"/>
      <c r="V38" s="79"/>
      <c r="W38" s="77"/>
      <c r="X38" s="78"/>
      <c r="Y38" s="78"/>
      <c r="Z38" s="78"/>
      <c r="AA38" s="79"/>
      <c r="AB38" s="77"/>
      <c r="AC38" s="78"/>
      <c r="AD38" s="78"/>
      <c r="AE38" s="78"/>
      <c r="AF38" s="79"/>
      <c r="AG38" s="77"/>
      <c r="AH38" s="78"/>
      <c r="AI38" s="78"/>
      <c r="AJ38" s="78"/>
      <c r="AK38" s="79"/>
      <c r="AL38" s="77"/>
      <c r="AM38" s="78"/>
      <c r="AN38" s="78"/>
      <c r="AO38" s="78"/>
      <c r="AP38" s="79"/>
      <c r="AQ38" s="77"/>
      <c r="AR38" s="78"/>
      <c r="AS38" s="78"/>
      <c r="AT38" s="78"/>
      <c r="AU38" s="79"/>
      <c r="AV38" s="77"/>
      <c r="AW38" s="78"/>
      <c r="AX38" s="78"/>
      <c r="AY38" s="78"/>
      <c r="AZ38" s="79"/>
      <c r="BA38" s="77"/>
      <c r="BB38" s="78"/>
      <c r="BC38" s="78"/>
      <c r="BD38" s="78"/>
      <c r="BE38" s="79"/>
      <c r="BF38" s="77"/>
      <c r="BG38" s="78"/>
      <c r="BH38" s="78"/>
      <c r="BI38" s="78"/>
      <c r="BJ38" s="79"/>
      <c r="BK38" s="80"/>
    </row>
    <row r="39" spans="1:63" ht="15">
      <c r="A39" s="72"/>
      <c r="B39" s="83" t="s">
        <v>155</v>
      </c>
      <c r="C39" s="77"/>
      <c r="D39" s="78"/>
      <c r="E39" s="78"/>
      <c r="F39" s="78"/>
      <c r="G39" s="79"/>
      <c r="H39" s="77"/>
      <c r="I39" s="78"/>
      <c r="J39" s="78"/>
      <c r="K39" s="78"/>
      <c r="L39" s="79"/>
      <c r="M39" s="77"/>
      <c r="N39" s="78"/>
      <c r="O39" s="78"/>
      <c r="P39" s="78"/>
      <c r="Q39" s="79"/>
      <c r="R39" s="77"/>
      <c r="S39" s="78"/>
      <c r="T39" s="78"/>
      <c r="U39" s="78"/>
      <c r="V39" s="79"/>
      <c r="W39" s="77"/>
      <c r="X39" s="78"/>
      <c r="Y39" s="78"/>
      <c r="Z39" s="78"/>
      <c r="AA39" s="79"/>
      <c r="AB39" s="77"/>
      <c r="AC39" s="78"/>
      <c r="AD39" s="78"/>
      <c r="AE39" s="78"/>
      <c r="AF39" s="79"/>
      <c r="AG39" s="77"/>
      <c r="AH39" s="78"/>
      <c r="AI39" s="78"/>
      <c r="AJ39" s="78"/>
      <c r="AK39" s="79"/>
      <c r="AL39" s="77"/>
      <c r="AM39" s="78"/>
      <c r="AN39" s="78"/>
      <c r="AO39" s="78"/>
      <c r="AP39" s="79"/>
      <c r="AQ39" s="77"/>
      <c r="AR39" s="78"/>
      <c r="AS39" s="78"/>
      <c r="AT39" s="78"/>
      <c r="AU39" s="79"/>
      <c r="AV39" s="77"/>
      <c r="AW39" s="78"/>
      <c r="AX39" s="78"/>
      <c r="AY39" s="78"/>
      <c r="AZ39" s="79"/>
      <c r="BA39" s="77"/>
      <c r="BB39" s="78"/>
      <c r="BC39" s="78"/>
      <c r="BD39" s="78"/>
      <c r="BE39" s="79"/>
      <c r="BF39" s="77"/>
      <c r="BG39" s="78"/>
      <c r="BH39" s="78"/>
      <c r="BI39" s="78"/>
      <c r="BJ39" s="79"/>
      <c r="BK39" s="80"/>
    </row>
    <row r="40" spans="1:63" ht="2.25" customHeight="1">
      <c r="A40" s="72"/>
      <c r="B40" s="75"/>
      <c r="C40" s="206"/>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8"/>
    </row>
    <row r="41" spans="1:63" ht="15">
      <c r="A41" s="72" t="s">
        <v>156</v>
      </c>
      <c r="B41" s="73" t="s">
        <v>157</v>
      </c>
      <c r="C41" s="206"/>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8"/>
    </row>
    <row r="42" spans="1:63" ht="15">
      <c r="A42" s="72" t="s">
        <v>126</v>
      </c>
      <c r="B42" s="75" t="s">
        <v>158</v>
      </c>
      <c r="C42" s="206"/>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8"/>
    </row>
    <row r="43" spans="1:63" ht="15">
      <c r="A43" s="72"/>
      <c r="B43" s="76" t="s">
        <v>128</v>
      </c>
      <c r="C43" s="77"/>
      <c r="D43" s="78"/>
      <c r="E43" s="78"/>
      <c r="F43" s="78"/>
      <c r="G43" s="79"/>
      <c r="H43" s="77"/>
      <c r="I43" s="78"/>
      <c r="J43" s="78"/>
      <c r="K43" s="78"/>
      <c r="L43" s="79"/>
      <c r="M43" s="77"/>
      <c r="N43" s="78"/>
      <c r="O43" s="78"/>
      <c r="P43" s="78"/>
      <c r="Q43" s="79"/>
      <c r="R43" s="77"/>
      <c r="S43" s="78"/>
      <c r="T43" s="78"/>
      <c r="U43" s="78"/>
      <c r="V43" s="79"/>
      <c r="W43" s="77"/>
      <c r="X43" s="78"/>
      <c r="Y43" s="78"/>
      <c r="Z43" s="78"/>
      <c r="AA43" s="79"/>
      <c r="AB43" s="77"/>
      <c r="AC43" s="78"/>
      <c r="AD43" s="78"/>
      <c r="AE43" s="78"/>
      <c r="AF43" s="79"/>
      <c r="AG43" s="77"/>
      <c r="AH43" s="78"/>
      <c r="AI43" s="78"/>
      <c r="AJ43" s="78"/>
      <c r="AK43" s="79"/>
      <c r="AL43" s="77"/>
      <c r="AM43" s="78"/>
      <c r="AN43" s="78"/>
      <c r="AO43" s="78"/>
      <c r="AP43" s="79"/>
      <c r="AQ43" s="77"/>
      <c r="AR43" s="78"/>
      <c r="AS43" s="78"/>
      <c r="AT43" s="78"/>
      <c r="AU43" s="79"/>
      <c r="AV43" s="77"/>
      <c r="AW43" s="78"/>
      <c r="AX43" s="78"/>
      <c r="AY43" s="78"/>
      <c r="AZ43" s="79"/>
      <c r="BA43" s="77"/>
      <c r="BB43" s="78"/>
      <c r="BC43" s="78"/>
      <c r="BD43" s="78"/>
      <c r="BE43" s="79"/>
      <c r="BF43" s="77"/>
      <c r="BG43" s="78"/>
      <c r="BH43" s="78"/>
      <c r="BI43" s="78"/>
      <c r="BJ43" s="79"/>
      <c r="BK43" s="80"/>
    </row>
    <row r="44" spans="1:63" ht="15">
      <c r="A44" s="72"/>
      <c r="B44" s="76" t="s">
        <v>129</v>
      </c>
      <c r="C44" s="77"/>
      <c r="D44" s="78"/>
      <c r="E44" s="78"/>
      <c r="F44" s="78"/>
      <c r="G44" s="79"/>
      <c r="H44" s="77"/>
      <c r="I44" s="78"/>
      <c r="J44" s="78"/>
      <c r="K44" s="78"/>
      <c r="L44" s="79"/>
      <c r="M44" s="77"/>
      <c r="N44" s="78"/>
      <c r="O44" s="78"/>
      <c r="P44" s="78"/>
      <c r="Q44" s="79"/>
      <c r="R44" s="77"/>
      <c r="S44" s="78"/>
      <c r="T44" s="78"/>
      <c r="U44" s="78"/>
      <c r="V44" s="79"/>
      <c r="W44" s="77"/>
      <c r="X44" s="78"/>
      <c r="Y44" s="78"/>
      <c r="Z44" s="78"/>
      <c r="AA44" s="79"/>
      <c r="AB44" s="77"/>
      <c r="AC44" s="78"/>
      <c r="AD44" s="78"/>
      <c r="AE44" s="78"/>
      <c r="AF44" s="79"/>
      <c r="AG44" s="77"/>
      <c r="AH44" s="78"/>
      <c r="AI44" s="78"/>
      <c r="AJ44" s="78"/>
      <c r="AK44" s="79"/>
      <c r="AL44" s="77"/>
      <c r="AM44" s="78"/>
      <c r="AN44" s="78"/>
      <c r="AO44" s="78"/>
      <c r="AP44" s="79"/>
      <c r="AQ44" s="77"/>
      <c r="AR44" s="78"/>
      <c r="AS44" s="78"/>
      <c r="AT44" s="78"/>
      <c r="AU44" s="79"/>
      <c r="AV44" s="77"/>
      <c r="AW44" s="78"/>
      <c r="AX44" s="78"/>
      <c r="AY44" s="78"/>
      <c r="AZ44" s="79"/>
      <c r="BA44" s="77"/>
      <c r="BB44" s="78"/>
      <c r="BC44" s="78"/>
      <c r="BD44" s="78"/>
      <c r="BE44" s="79"/>
      <c r="BF44" s="77"/>
      <c r="BG44" s="78"/>
      <c r="BH44" s="78"/>
      <c r="BI44" s="78"/>
      <c r="BJ44" s="79"/>
      <c r="BK44" s="80"/>
    </row>
    <row r="45" spans="1:63" ht="15">
      <c r="A45" s="72" t="s">
        <v>130</v>
      </c>
      <c r="B45" s="75" t="s">
        <v>159</v>
      </c>
      <c r="C45" s="206"/>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8"/>
    </row>
    <row r="46" spans="1:63" ht="15">
      <c r="A46" s="72"/>
      <c r="B46" s="76" t="s">
        <v>128</v>
      </c>
      <c r="C46" s="77"/>
      <c r="D46" s="78"/>
      <c r="E46" s="78"/>
      <c r="F46" s="78"/>
      <c r="G46" s="79"/>
      <c r="H46" s="77"/>
      <c r="I46" s="78"/>
      <c r="J46" s="78"/>
      <c r="K46" s="78"/>
      <c r="L46" s="79"/>
      <c r="M46" s="77"/>
      <c r="N46" s="78"/>
      <c r="O46" s="78"/>
      <c r="P46" s="78"/>
      <c r="Q46" s="79"/>
      <c r="R46" s="77"/>
      <c r="S46" s="78"/>
      <c r="T46" s="78"/>
      <c r="U46" s="78"/>
      <c r="V46" s="79"/>
      <c r="W46" s="77"/>
      <c r="X46" s="78"/>
      <c r="Y46" s="78"/>
      <c r="Z46" s="78"/>
      <c r="AA46" s="79"/>
      <c r="AB46" s="77"/>
      <c r="AC46" s="78"/>
      <c r="AD46" s="78"/>
      <c r="AE46" s="78"/>
      <c r="AF46" s="79"/>
      <c r="AG46" s="77"/>
      <c r="AH46" s="78"/>
      <c r="AI46" s="78"/>
      <c r="AJ46" s="78"/>
      <c r="AK46" s="79"/>
      <c r="AL46" s="77"/>
      <c r="AM46" s="78"/>
      <c r="AN46" s="78"/>
      <c r="AO46" s="78"/>
      <c r="AP46" s="79"/>
      <c r="AQ46" s="77"/>
      <c r="AR46" s="78"/>
      <c r="AS46" s="78"/>
      <c r="AT46" s="78"/>
      <c r="AU46" s="79"/>
      <c r="AV46" s="77"/>
      <c r="AW46" s="78"/>
      <c r="AX46" s="78"/>
      <c r="AY46" s="78"/>
      <c r="AZ46" s="79"/>
      <c r="BA46" s="77"/>
      <c r="BB46" s="78"/>
      <c r="BC46" s="78"/>
      <c r="BD46" s="78"/>
      <c r="BE46" s="79"/>
      <c r="BF46" s="77"/>
      <c r="BG46" s="78"/>
      <c r="BH46" s="78"/>
      <c r="BI46" s="78"/>
      <c r="BJ46" s="79"/>
      <c r="BK46" s="80"/>
    </row>
    <row r="47" spans="1:63" ht="15">
      <c r="A47" s="72"/>
      <c r="B47" s="76" t="s">
        <v>132</v>
      </c>
      <c r="C47" s="77"/>
      <c r="D47" s="78"/>
      <c r="E47" s="78"/>
      <c r="F47" s="78"/>
      <c r="G47" s="79"/>
      <c r="H47" s="77"/>
      <c r="I47" s="78"/>
      <c r="J47" s="78"/>
      <c r="K47" s="78"/>
      <c r="L47" s="79"/>
      <c r="M47" s="77"/>
      <c r="N47" s="78"/>
      <c r="O47" s="78"/>
      <c r="P47" s="78"/>
      <c r="Q47" s="79"/>
      <c r="R47" s="77"/>
      <c r="S47" s="78"/>
      <c r="T47" s="78"/>
      <c r="U47" s="78"/>
      <c r="V47" s="79"/>
      <c r="W47" s="77"/>
      <c r="X47" s="78"/>
      <c r="Y47" s="78"/>
      <c r="Z47" s="78"/>
      <c r="AA47" s="79"/>
      <c r="AB47" s="77"/>
      <c r="AC47" s="78"/>
      <c r="AD47" s="78"/>
      <c r="AE47" s="78"/>
      <c r="AF47" s="79"/>
      <c r="AG47" s="77"/>
      <c r="AH47" s="78"/>
      <c r="AI47" s="78"/>
      <c r="AJ47" s="78"/>
      <c r="AK47" s="79"/>
      <c r="AL47" s="77"/>
      <c r="AM47" s="78"/>
      <c r="AN47" s="78"/>
      <c r="AO47" s="78"/>
      <c r="AP47" s="79"/>
      <c r="AQ47" s="77"/>
      <c r="AR47" s="78"/>
      <c r="AS47" s="78"/>
      <c r="AT47" s="78"/>
      <c r="AU47" s="79"/>
      <c r="AV47" s="77"/>
      <c r="AW47" s="78"/>
      <c r="AX47" s="78"/>
      <c r="AY47" s="78"/>
      <c r="AZ47" s="79"/>
      <c r="BA47" s="77"/>
      <c r="BB47" s="78"/>
      <c r="BC47" s="78"/>
      <c r="BD47" s="78"/>
      <c r="BE47" s="79"/>
      <c r="BF47" s="77"/>
      <c r="BG47" s="78"/>
      <c r="BH47" s="78"/>
      <c r="BI47" s="78"/>
      <c r="BJ47" s="79"/>
      <c r="BK47" s="80"/>
    </row>
    <row r="48" spans="1:63" ht="15">
      <c r="A48" s="72"/>
      <c r="B48" s="83" t="s">
        <v>151</v>
      </c>
      <c r="C48" s="77"/>
      <c r="D48" s="78"/>
      <c r="E48" s="78"/>
      <c r="F48" s="78"/>
      <c r="G48" s="79"/>
      <c r="H48" s="77"/>
      <c r="I48" s="78"/>
      <c r="J48" s="78"/>
      <c r="K48" s="78"/>
      <c r="L48" s="79"/>
      <c r="M48" s="77"/>
      <c r="N48" s="78"/>
      <c r="O48" s="78"/>
      <c r="P48" s="78"/>
      <c r="Q48" s="79"/>
      <c r="R48" s="77"/>
      <c r="S48" s="78"/>
      <c r="T48" s="78"/>
      <c r="U48" s="78"/>
      <c r="V48" s="79"/>
      <c r="W48" s="77"/>
      <c r="X48" s="78"/>
      <c r="Y48" s="78"/>
      <c r="Z48" s="78"/>
      <c r="AA48" s="79"/>
      <c r="AB48" s="77"/>
      <c r="AC48" s="78"/>
      <c r="AD48" s="78"/>
      <c r="AE48" s="78"/>
      <c r="AF48" s="79"/>
      <c r="AG48" s="77"/>
      <c r="AH48" s="78"/>
      <c r="AI48" s="78"/>
      <c r="AJ48" s="78"/>
      <c r="AK48" s="79"/>
      <c r="AL48" s="77"/>
      <c r="AM48" s="78"/>
      <c r="AN48" s="78"/>
      <c r="AO48" s="78"/>
      <c r="AP48" s="79"/>
      <c r="AQ48" s="77"/>
      <c r="AR48" s="78"/>
      <c r="AS48" s="78"/>
      <c r="AT48" s="78"/>
      <c r="AU48" s="79"/>
      <c r="AV48" s="77"/>
      <c r="AW48" s="78"/>
      <c r="AX48" s="78"/>
      <c r="AY48" s="78"/>
      <c r="AZ48" s="79"/>
      <c r="BA48" s="77"/>
      <c r="BB48" s="78"/>
      <c r="BC48" s="78"/>
      <c r="BD48" s="78"/>
      <c r="BE48" s="79"/>
      <c r="BF48" s="77"/>
      <c r="BG48" s="78"/>
      <c r="BH48" s="78"/>
      <c r="BI48" s="78"/>
      <c r="BJ48" s="79"/>
      <c r="BK48" s="80"/>
    </row>
    <row r="49" spans="1:63" ht="4.5" customHeight="1">
      <c r="A49" s="72"/>
      <c r="B49" s="75"/>
      <c r="C49" s="206"/>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8"/>
    </row>
    <row r="50" spans="1:63" ht="15">
      <c r="A50" s="72" t="s">
        <v>160</v>
      </c>
      <c r="B50" s="73" t="s">
        <v>161</v>
      </c>
      <c r="C50" s="206"/>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8"/>
    </row>
    <row r="51" spans="1:63" ht="15">
      <c r="A51" s="72" t="s">
        <v>126</v>
      </c>
      <c r="B51" s="75" t="s">
        <v>162</v>
      </c>
      <c r="C51" s="206"/>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8"/>
    </row>
    <row r="52" spans="1:63" ht="15">
      <c r="A52" s="72"/>
      <c r="B52" s="76" t="s">
        <v>128</v>
      </c>
      <c r="C52" s="77"/>
      <c r="D52" s="78"/>
      <c r="E52" s="78"/>
      <c r="F52" s="78"/>
      <c r="G52" s="79"/>
      <c r="H52" s="77"/>
      <c r="I52" s="78"/>
      <c r="J52" s="78"/>
      <c r="K52" s="78"/>
      <c r="L52" s="79"/>
      <c r="M52" s="77"/>
      <c r="N52" s="78"/>
      <c r="O52" s="78"/>
      <c r="P52" s="78"/>
      <c r="Q52" s="79"/>
      <c r="R52" s="77"/>
      <c r="S52" s="78"/>
      <c r="T52" s="78"/>
      <c r="U52" s="78"/>
      <c r="V52" s="79"/>
      <c r="W52" s="77"/>
      <c r="X52" s="78"/>
      <c r="Y52" s="78"/>
      <c r="Z52" s="78"/>
      <c r="AA52" s="79"/>
      <c r="AB52" s="77"/>
      <c r="AC52" s="78"/>
      <c r="AD52" s="78"/>
      <c r="AE52" s="78"/>
      <c r="AF52" s="79"/>
      <c r="AG52" s="77"/>
      <c r="AH52" s="78"/>
      <c r="AI52" s="78"/>
      <c r="AJ52" s="78"/>
      <c r="AK52" s="79"/>
      <c r="AL52" s="77"/>
      <c r="AM52" s="78"/>
      <c r="AN52" s="78"/>
      <c r="AO52" s="78"/>
      <c r="AP52" s="79"/>
      <c r="AQ52" s="77"/>
      <c r="AR52" s="78"/>
      <c r="AS52" s="78"/>
      <c r="AT52" s="78"/>
      <c r="AU52" s="79"/>
      <c r="AV52" s="77"/>
      <c r="AW52" s="78"/>
      <c r="AX52" s="78"/>
      <c r="AY52" s="78"/>
      <c r="AZ52" s="79"/>
      <c r="BA52" s="77"/>
      <c r="BB52" s="78"/>
      <c r="BC52" s="78"/>
      <c r="BD52" s="78"/>
      <c r="BE52" s="79"/>
      <c r="BF52" s="77"/>
      <c r="BG52" s="78"/>
      <c r="BH52" s="78"/>
      <c r="BI52" s="78"/>
      <c r="BJ52" s="79"/>
      <c r="BK52" s="80"/>
    </row>
    <row r="53" spans="1:63" ht="15">
      <c r="A53" s="72"/>
      <c r="B53" s="83" t="s">
        <v>155</v>
      </c>
      <c r="C53" s="77"/>
      <c r="D53" s="78"/>
      <c r="E53" s="78"/>
      <c r="F53" s="78"/>
      <c r="G53" s="79"/>
      <c r="H53" s="77"/>
      <c r="I53" s="78"/>
      <c r="J53" s="78"/>
      <c r="K53" s="78"/>
      <c r="L53" s="79"/>
      <c r="M53" s="77"/>
      <c r="N53" s="78"/>
      <c r="O53" s="78"/>
      <c r="P53" s="78"/>
      <c r="Q53" s="79"/>
      <c r="R53" s="77"/>
      <c r="S53" s="78"/>
      <c r="T53" s="78"/>
      <c r="U53" s="78"/>
      <c r="V53" s="79"/>
      <c r="W53" s="77"/>
      <c r="X53" s="78"/>
      <c r="Y53" s="78"/>
      <c r="Z53" s="78"/>
      <c r="AA53" s="79"/>
      <c r="AB53" s="77"/>
      <c r="AC53" s="78"/>
      <c r="AD53" s="78"/>
      <c r="AE53" s="78"/>
      <c r="AF53" s="79"/>
      <c r="AG53" s="77"/>
      <c r="AH53" s="78"/>
      <c r="AI53" s="78"/>
      <c r="AJ53" s="78"/>
      <c r="AK53" s="79"/>
      <c r="AL53" s="77"/>
      <c r="AM53" s="78"/>
      <c r="AN53" s="78"/>
      <c r="AO53" s="78"/>
      <c r="AP53" s="79"/>
      <c r="AQ53" s="77"/>
      <c r="AR53" s="78"/>
      <c r="AS53" s="78"/>
      <c r="AT53" s="78"/>
      <c r="AU53" s="79"/>
      <c r="AV53" s="77"/>
      <c r="AW53" s="78"/>
      <c r="AX53" s="78"/>
      <c r="AY53" s="78"/>
      <c r="AZ53" s="79"/>
      <c r="BA53" s="77"/>
      <c r="BB53" s="78"/>
      <c r="BC53" s="78"/>
      <c r="BD53" s="78"/>
      <c r="BE53" s="79"/>
      <c r="BF53" s="77"/>
      <c r="BG53" s="78"/>
      <c r="BH53" s="78"/>
      <c r="BI53" s="78"/>
      <c r="BJ53" s="79"/>
      <c r="BK53" s="80"/>
    </row>
    <row r="54" spans="1:63" ht="4.5" customHeight="1">
      <c r="A54" s="72"/>
      <c r="B54" s="89"/>
      <c r="C54" s="206"/>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8"/>
    </row>
    <row r="55" spans="1:63" ht="15">
      <c r="A55" s="72"/>
      <c r="B55" s="90" t="s">
        <v>163</v>
      </c>
      <c r="C55" s="91"/>
      <c r="D55" s="91">
        <f>SUM(D21)</f>
        <v>272.662783404811</v>
      </c>
      <c r="E55" s="91"/>
      <c r="F55" s="91"/>
      <c r="G55" s="91"/>
      <c r="H55" s="91"/>
      <c r="I55" s="91"/>
      <c r="J55" s="91">
        <f>SUM(J21)</f>
        <v>1080.8331733675698</v>
      </c>
      <c r="K55" s="91"/>
      <c r="L55" s="91"/>
      <c r="M55" s="91"/>
      <c r="N55" s="91"/>
      <c r="O55" s="91"/>
      <c r="P55" s="91"/>
      <c r="Q55" s="91"/>
      <c r="R55" s="91"/>
      <c r="S55" s="91"/>
      <c r="T55" s="91">
        <f>SUM(T21)</f>
        <v>31.615599279619165</v>
      </c>
      <c r="U55" s="91"/>
      <c r="V55" s="91"/>
      <c r="W55" s="91"/>
      <c r="X55" s="91"/>
      <c r="Y55" s="91"/>
      <c r="Z55" s="91"/>
      <c r="AA55" s="91"/>
      <c r="AB55" s="91"/>
      <c r="AC55" s="91"/>
      <c r="AD55" s="91">
        <f>SUM(AD21)</f>
        <v>0</v>
      </c>
      <c r="AE55" s="91"/>
      <c r="AF55" s="91"/>
      <c r="AG55" s="91"/>
      <c r="AH55" s="91"/>
      <c r="AI55" s="91"/>
      <c r="AJ55" s="91"/>
      <c r="AK55" s="91"/>
      <c r="AL55" s="91"/>
      <c r="AM55" s="91"/>
      <c r="AN55" s="91">
        <f>SUM(AN21)</f>
        <v>0</v>
      </c>
      <c r="AO55" s="91"/>
      <c r="AP55" s="91"/>
      <c r="AQ55" s="91"/>
      <c r="AR55" s="91"/>
      <c r="AS55" s="91"/>
      <c r="AT55" s="91"/>
      <c r="AU55" s="91"/>
      <c r="AV55" s="91"/>
      <c r="AW55" s="91"/>
      <c r="AX55" s="91"/>
      <c r="AY55" s="91"/>
      <c r="AZ55" s="91"/>
      <c r="BA55" s="91"/>
      <c r="BB55" s="91"/>
      <c r="BC55" s="91"/>
      <c r="BD55" s="91"/>
      <c r="BE55" s="91"/>
      <c r="BF55" s="91"/>
      <c r="BG55" s="91"/>
      <c r="BH55" s="91"/>
      <c r="BI55" s="91"/>
      <c r="BJ55" s="91"/>
      <c r="BK55" s="92">
        <f>BK21</f>
        <v>1385.111556052</v>
      </c>
    </row>
    <row r="56" spans="1:63" ht="4.5" customHeight="1">
      <c r="A56" s="72"/>
      <c r="B56" s="90"/>
      <c r="C56" s="212"/>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13"/>
    </row>
    <row r="57" spans="1:63" ht="14.25" customHeight="1">
      <c r="A57" s="72" t="s">
        <v>164</v>
      </c>
      <c r="B57" s="93" t="s">
        <v>165</v>
      </c>
      <c r="C57" s="212"/>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13"/>
    </row>
    <row r="58" spans="1:63" ht="15">
      <c r="A58" s="72"/>
      <c r="B58" s="76" t="s">
        <v>128</v>
      </c>
      <c r="C58" s="78"/>
      <c r="D58" s="78"/>
      <c r="E58" s="78"/>
      <c r="F58" s="78"/>
      <c r="G58" s="94"/>
      <c r="H58" s="77"/>
      <c r="I58" s="78"/>
      <c r="J58" s="78"/>
      <c r="K58" s="78"/>
      <c r="L58" s="94"/>
      <c r="M58" s="77"/>
      <c r="N58" s="78"/>
      <c r="O58" s="78"/>
      <c r="P58" s="78"/>
      <c r="Q58" s="94"/>
      <c r="R58" s="77"/>
      <c r="S58" s="78"/>
      <c r="T58" s="78"/>
      <c r="U58" s="78"/>
      <c r="V58" s="79"/>
      <c r="W58" s="95"/>
      <c r="X58" s="78"/>
      <c r="Y58" s="78"/>
      <c r="Z58" s="78"/>
      <c r="AA58" s="94"/>
      <c r="AB58" s="77"/>
      <c r="AC58" s="78"/>
      <c r="AD58" s="78"/>
      <c r="AE58" s="78"/>
      <c r="AF58" s="94"/>
      <c r="AG58" s="77"/>
      <c r="AH58" s="78"/>
      <c r="AI58" s="78"/>
      <c r="AJ58" s="78"/>
      <c r="AK58" s="94"/>
      <c r="AL58" s="77"/>
      <c r="AM58" s="78"/>
      <c r="AN58" s="78"/>
      <c r="AO58" s="78"/>
      <c r="AP58" s="94"/>
      <c r="AQ58" s="77"/>
      <c r="AR58" s="78"/>
      <c r="AS58" s="78"/>
      <c r="AT58" s="78"/>
      <c r="AU58" s="94"/>
      <c r="AV58" s="77"/>
      <c r="AW58" s="78"/>
      <c r="AX58" s="78"/>
      <c r="AY58" s="78"/>
      <c r="AZ58" s="94"/>
      <c r="BA58" s="77"/>
      <c r="BB58" s="78"/>
      <c r="BC58" s="78"/>
      <c r="BD58" s="78"/>
      <c r="BE58" s="94"/>
      <c r="BF58" s="77"/>
      <c r="BG58" s="78"/>
      <c r="BH58" s="78"/>
      <c r="BI58" s="78"/>
      <c r="BJ58" s="94"/>
      <c r="BK58" s="77"/>
    </row>
    <row r="59" spans="1:63" ht="15.75" thickBot="1">
      <c r="A59" s="96"/>
      <c r="B59" s="83" t="s">
        <v>155</v>
      </c>
      <c r="C59" s="78"/>
      <c r="D59" s="78"/>
      <c r="E59" s="78"/>
      <c r="F59" s="78"/>
      <c r="G59" s="94"/>
      <c r="H59" s="77"/>
      <c r="I59" s="78"/>
      <c r="J59" s="78"/>
      <c r="K59" s="78"/>
      <c r="L59" s="94"/>
      <c r="M59" s="77"/>
      <c r="N59" s="78"/>
      <c r="O59" s="78"/>
      <c r="P59" s="78"/>
      <c r="Q59" s="94"/>
      <c r="R59" s="77"/>
      <c r="S59" s="78"/>
      <c r="T59" s="78"/>
      <c r="U59" s="78"/>
      <c r="V59" s="79"/>
      <c r="W59" s="95"/>
      <c r="X59" s="78"/>
      <c r="Y59" s="78"/>
      <c r="Z59" s="78"/>
      <c r="AA59" s="94"/>
      <c r="AB59" s="77"/>
      <c r="AC59" s="78"/>
      <c r="AD59" s="78"/>
      <c r="AE59" s="78"/>
      <c r="AF59" s="94"/>
      <c r="AG59" s="77"/>
      <c r="AH59" s="78"/>
      <c r="AI59" s="78"/>
      <c r="AJ59" s="78"/>
      <c r="AK59" s="94"/>
      <c r="AL59" s="77"/>
      <c r="AM59" s="78"/>
      <c r="AN59" s="78"/>
      <c r="AO59" s="78"/>
      <c r="AP59" s="94"/>
      <c r="AQ59" s="77"/>
      <c r="AR59" s="78"/>
      <c r="AS59" s="78"/>
      <c r="AT59" s="78"/>
      <c r="AU59" s="94"/>
      <c r="AV59" s="77"/>
      <c r="AW59" s="78"/>
      <c r="AX59" s="78"/>
      <c r="AY59" s="78"/>
      <c r="AZ59" s="94"/>
      <c r="BA59" s="77"/>
      <c r="BB59" s="78"/>
      <c r="BC59" s="78"/>
      <c r="BD59" s="78"/>
      <c r="BE59" s="94"/>
      <c r="BF59" s="77"/>
      <c r="BG59" s="78"/>
      <c r="BH59" s="78"/>
      <c r="BI59" s="78"/>
      <c r="BJ59" s="94"/>
      <c r="BK59" s="77"/>
    </row>
    <row r="60" spans="1:2" ht="6" customHeight="1">
      <c r="A60" s="85"/>
      <c r="B60" s="97"/>
    </row>
    <row r="61" spans="1:12" ht="15">
      <c r="A61" s="85"/>
      <c r="B61" s="85" t="s">
        <v>166</v>
      </c>
      <c r="L61" s="98" t="s">
        <v>167</v>
      </c>
    </row>
    <row r="62" spans="1:12" ht="15">
      <c r="A62" s="85"/>
      <c r="B62" s="85" t="s">
        <v>168</v>
      </c>
      <c r="L62" s="85" t="s">
        <v>169</v>
      </c>
    </row>
    <row r="63" ht="15">
      <c r="L63" s="85" t="s">
        <v>170</v>
      </c>
    </row>
    <row r="64" spans="2:12" ht="15">
      <c r="B64" s="85" t="s">
        <v>171</v>
      </c>
      <c r="L64" s="85" t="s">
        <v>172</v>
      </c>
    </row>
    <row r="65" spans="2:12" ht="15">
      <c r="B65" s="85" t="s">
        <v>173</v>
      </c>
      <c r="L65" s="85" t="s">
        <v>174</v>
      </c>
    </row>
    <row r="66" spans="2:12" ht="15">
      <c r="B66" s="85"/>
      <c r="L66" s="85" t="s">
        <v>175</v>
      </c>
    </row>
    <row r="74" ht="15">
      <c r="B74" s="85"/>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L47"/>
  <sheetViews>
    <sheetView zoomScalePageLayoutView="0" workbookViewId="0" topLeftCell="A1">
      <selection activeCell="A1" sqref="A1:IV16384"/>
    </sheetView>
  </sheetViews>
  <sheetFormatPr defaultColWidth="9.140625" defaultRowHeight="15"/>
  <cols>
    <col min="1" max="1" width="2.28125" style="0" customWidth="1"/>
    <col min="3" max="3" width="25.28125" style="0" bestFit="1" customWidth="1"/>
    <col min="4" max="4" width="10.281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14" t="s">
        <v>456</v>
      </c>
      <c r="C2" s="210"/>
      <c r="D2" s="210"/>
      <c r="E2" s="210"/>
      <c r="F2" s="210"/>
      <c r="G2" s="210"/>
      <c r="H2" s="210"/>
      <c r="I2" s="210"/>
      <c r="J2" s="210"/>
      <c r="K2" s="210"/>
      <c r="L2" s="215"/>
    </row>
    <row r="3" spans="2:12" ht="15">
      <c r="B3" s="214" t="s">
        <v>343</v>
      </c>
      <c r="C3" s="210"/>
      <c r="D3" s="210"/>
      <c r="E3" s="210"/>
      <c r="F3" s="210"/>
      <c r="G3" s="210"/>
      <c r="H3" s="210"/>
      <c r="I3" s="210"/>
      <c r="J3" s="210"/>
      <c r="K3" s="210"/>
      <c r="L3" s="215"/>
    </row>
    <row r="4" spans="2:12" ht="30">
      <c r="B4" s="78" t="s">
        <v>116</v>
      </c>
      <c r="C4" s="156" t="s">
        <v>344</v>
      </c>
      <c r="D4" s="156" t="s">
        <v>345</v>
      </c>
      <c r="E4" s="156" t="s">
        <v>346</v>
      </c>
      <c r="F4" s="156" t="s">
        <v>148</v>
      </c>
      <c r="G4" s="156" t="s">
        <v>153</v>
      </c>
      <c r="H4" s="156" t="s">
        <v>161</v>
      </c>
      <c r="I4" s="156" t="s">
        <v>347</v>
      </c>
      <c r="J4" s="156" t="s">
        <v>348</v>
      </c>
      <c r="K4" s="156" t="s">
        <v>176</v>
      </c>
      <c r="L4" s="156" t="s">
        <v>349</v>
      </c>
    </row>
    <row r="5" spans="2:12" ht="15">
      <c r="B5" s="157">
        <v>1</v>
      </c>
      <c r="C5" s="158" t="s">
        <v>350</v>
      </c>
      <c r="D5" s="158"/>
      <c r="E5" s="78"/>
      <c r="F5" s="78"/>
      <c r="G5" s="78"/>
      <c r="H5" s="78"/>
      <c r="I5" s="78"/>
      <c r="J5" s="78"/>
      <c r="K5" s="78"/>
      <c r="L5" s="78"/>
    </row>
    <row r="6" spans="2:12" ht="15">
      <c r="B6" s="157">
        <v>2</v>
      </c>
      <c r="C6" s="159" t="s">
        <v>351</v>
      </c>
      <c r="D6" s="159"/>
      <c r="E6" s="78">
        <v>19.264949202104575</v>
      </c>
      <c r="F6" s="78"/>
      <c r="G6" s="78"/>
      <c r="H6" s="78"/>
      <c r="I6" s="78"/>
      <c r="J6" s="78"/>
      <c r="K6" s="78">
        <f>E6</f>
        <v>19.264949202104575</v>
      </c>
      <c r="L6" s="78"/>
    </row>
    <row r="7" spans="2:12" ht="15">
      <c r="B7" s="157">
        <v>3</v>
      </c>
      <c r="C7" s="158" t="s">
        <v>352</v>
      </c>
      <c r="D7" s="158"/>
      <c r="E7" s="78"/>
      <c r="F7" s="78"/>
      <c r="G7" s="78"/>
      <c r="H7" s="78"/>
      <c r="I7" s="78"/>
      <c r="J7" s="78"/>
      <c r="K7" s="78"/>
      <c r="L7" s="78"/>
    </row>
    <row r="8" spans="2:12" ht="15">
      <c r="B8" s="157">
        <v>4</v>
      </c>
      <c r="C8" s="159" t="s">
        <v>353</v>
      </c>
      <c r="D8" s="159"/>
      <c r="E8" s="78"/>
      <c r="F8" s="78"/>
      <c r="G8" s="78"/>
      <c r="H8" s="78"/>
      <c r="I8" s="78"/>
      <c r="J8" s="78"/>
      <c r="K8" s="78">
        <f>E8</f>
        <v>0</v>
      </c>
      <c r="L8" s="78"/>
    </row>
    <row r="9" spans="2:12" ht="15">
      <c r="B9" s="157">
        <v>5</v>
      </c>
      <c r="C9" s="159" t="s">
        <v>354</v>
      </c>
      <c r="D9" s="159"/>
      <c r="E9" s="78"/>
      <c r="F9" s="78"/>
      <c r="G9" s="78"/>
      <c r="H9" s="78"/>
      <c r="I9" s="78"/>
      <c r="J9" s="78"/>
      <c r="K9" s="78"/>
      <c r="L9" s="78"/>
    </row>
    <row r="10" spans="2:12" ht="15">
      <c r="B10" s="157">
        <v>6</v>
      </c>
      <c r="C10" s="159" t="s">
        <v>355</v>
      </c>
      <c r="D10" s="159"/>
      <c r="E10" s="78"/>
      <c r="F10" s="78"/>
      <c r="G10" s="78"/>
      <c r="H10" s="78"/>
      <c r="I10" s="78"/>
      <c r="J10" s="78"/>
      <c r="K10" s="78"/>
      <c r="L10" s="78"/>
    </row>
    <row r="11" spans="2:12" ht="15">
      <c r="B11" s="157">
        <v>7</v>
      </c>
      <c r="C11" s="159" t="s">
        <v>356</v>
      </c>
      <c r="D11" s="159"/>
      <c r="E11" s="160">
        <v>12.350650077514587</v>
      </c>
      <c r="F11" s="78"/>
      <c r="G11" s="78"/>
      <c r="H11" s="78"/>
      <c r="I11" s="78"/>
      <c r="J11" s="78"/>
      <c r="K11" s="155">
        <f>E11</f>
        <v>12.350650077514587</v>
      </c>
      <c r="L11" s="78"/>
    </row>
    <row r="12" spans="2:12" ht="15">
      <c r="B12" s="157">
        <v>8</v>
      </c>
      <c r="C12" s="158" t="s">
        <v>357</v>
      </c>
      <c r="D12" s="158"/>
      <c r="E12" s="78"/>
      <c r="F12" s="78"/>
      <c r="G12" s="78"/>
      <c r="H12" s="78"/>
      <c r="I12" s="78"/>
      <c r="J12" s="78"/>
      <c r="K12" s="78"/>
      <c r="L12" s="78"/>
    </row>
    <row r="13" spans="2:12" ht="15">
      <c r="B13" s="157">
        <v>9</v>
      </c>
      <c r="C13" s="158" t="s">
        <v>358</v>
      </c>
      <c r="D13" s="158"/>
      <c r="E13" s="78"/>
      <c r="F13" s="78"/>
      <c r="G13" s="78"/>
      <c r="H13" s="78"/>
      <c r="I13" s="78"/>
      <c r="J13" s="78"/>
      <c r="K13" s="78"/>
      <c r="L13" s="78"/>
    </row>
    <row r="14" spans="2:12" ht="15">
      <c r="B14" s="157">
        <v>10</v>
      </c>
      <c r="C14" s="159" t="s">
        <v>359</v>
      </c>
      <c r="D14" s="159"/>
      <c r="E14" s="78"/>
      <c r="F14" s="78"/>
      <c r="G14" s="78"/>
      <c r="H14" s="78"/>
      <c r="I14" s="78"/>
      <c r="J14" s="78"/>
      <c r="K14" s="78">
        <f>E14</f>
        <v>0</v>
      </c>
      <c r="L14" s="78"/>
    </row>
    <row r="15" spans="2:12" ht="15">
      <c r="B15" s="157">
        <v>11</v>
      </c>
      <c r="C15" s="159" t="s">
        <v>360</v>
      </c>
      <c r="D15" s="159"/>
      <c r="E15" s="78"/>
      <c r="F15" s="78"/>
      <c r="G15" s="78"/>
      <c r="H15" s="78"/>
      <c r="I15" s="78"/>
      <c r="J15" s="78"/>
      <c r="K15" s="78">
        <f>E15</f>
        <v>0</v>
      </c>
      <c r="L15" s="78"/>
    </row>
    <row r="16" spans="2:12" ht="15">
      <c r="B16" s="157">
        <v>12</v>
      </c>
      <c r="C16" s="159" t="s">
        <v>361</v>
      </c>
      <c r="D16" s="159"/>
      <c r="E16" s="160"/>
      <c r="F16" s="78"/>
      <c r="G16" s="78"/>
      <c r="H16" s="78"/>
      <c r="I16" s="78"/>
      <c r="J16" s="78"/>
      <c r="K16" s="155">
        <f>E16</f>
        <v>0</v>
      </c>
      <c r="L16" s="78"/>
    </row>
    <row r="17" spans="2:12" ht="15">
      <c r="B17" s="157">
        <v>13</v>
      </c>
      <c r="C17" s="159" t="s">
        <v>362</v>
      </c>
      <c r="D17" s="159"/>
      <c r="E17" s="161"/>
      <c r="F17" s="78"/>
      <c r="G17" s="78"/>
      <c r="H17" s="78"/>
      <c r="I17" s="78"/>
      <c r="J17" s="78"/>
      <c r="K17" s="78"/>
      <c r="L17" s="78"/>
    </row>
    <row r="18" spans="2:12" ht="15">
      <c r="B18" s="157">
        <v>14</v>
      </c>
      <c r="C18" s="159" t="s">
        <v>363</v>
      </c>
      <c r="D18" s="159"/>
      <c r="E18" s="161"/>
      <c r="F18" s="78"/>
      <c r="G18" s="78"/>
      <c r="H18" s="78"/>
      <c r="I18" s="78"/>
      <c r="J18" s="78"/>
      <c r="K18" s="78"/>
      <c r="L18" s="78"/>
    </row>
    <row r="19" spans="2:12" ht="15">
      <c r="B19" s="157">
        <v>15</v>
      </c>
      <c r="C19" s="159" t="s">
        <v>364</v>
      </c>
      <c r="D19" s="159"/>
      <c r="E19" s="161"/>
      <c r="F19" s="78"/>
      <c r="G19" s="78"/>
      <c r="H19" s="78"/>
      <c r="I19" s="78"/>
      <c r="J19" s="78"/>
      <c r="K19" s="78">
        <f>E19</f>
        <v>0</v>
      </c>
      <c r="L19" s="78"/>
    </row>
    <row r="20" spans="2:12" ht="15">
      <c r="B20" s="157">
        <v>16</v>
      </c>
      <c r="C20" s="159" t="s">
        <v>365</v>
      </c>
      <c r="D20" s="159"/>
      <c r="E20" s="162"/>
      <c r="F20" s="78"/>
      <c r="G20" s="78"/>
      <c r="H20" s="78"/>
      <c r="I20" s="78"/>
      <c r="J20" s="78"/>
      <c r="K20" s="78">
        <f>E20</f>
        <v>0</v>
      </c>
      <c r="L20" s="78"/>
    </row>
    <row r="21" spans="2:12" ht="15">
      <c r="B21" s="157">
        <v>17</v>
      </c>
      <c r="C21" s="159" t="s">
        <v>366</v>
      </c>
      <c r="D21" s="159"/>
      <c r="E21" s="161"/>
      <c r="F21" s="78"/>
      <c r="G21" s="78"/>
      <c r="H21" s="78"/>
      <c r="I21" s="78"/>
      <c r="J21" s="78"/>
      <c r="K21" s="78"/>
      <c r="L21" s="78"/>
    </row>
    <row r="22" spans="2:12" ht="15">
      <c r="B22" s="157">
        <v>18</v>
      </c>
      <c r="C22" s="158" t="s">
        <v>367</v>
      </c>
      <c r="D22" s="158"/>
      <c r="E22" s="161"/>
      <c r="F22" s="78"/>
      <c r="G22" s="78"/>
      <c r="H22" s="78"/>
      <c r="I22" s="78"/>
      <c r="J22" s="78"/>
      <c r="K22" s="78"/>
      <c r="L22" s="78"/>
    </row>
    <row r="23" spans="2:12" ht="15">
      <c r="B23" s="157">
        <v>19</v>
      </c>
      <c r="C23" s="159" t="s">
        <v>368</v>
      </c>
      <c r="D23" s="159"/>
      <c r="E23" s="161"/>
      <c r="F23" s="78"/>
      <c r="G23" s="78"/>
      <c r="H23" s="78"/>
      <c r="I23" s="78"/>
      <c r="J23" s="78"/>
      <c r="K23" s="78">
        <f>E23</f>
        <v>0</v>
      </c>
      <c r="L23" s="78"/>
    </row>
    <row r="24" spans="2:12" ht="15">
      <c r="B24" s="157">
        <v>20</v>
      </c>
      <c r="C24" s="159" t="s">
        <v>369</v>
      </c>
      <c r="D24" s="159"/>
      <c r="E24" s="160">
        <v>1204.8880225127425</v>
      </c>
      <c r="F24" s="78"/>
      <c r="G24" s="78"/>
      <c r="H24" s="78"/>
      <c r="I24" s="78"/>
      <c r="J24" s="78"/>
      <c r="K24" s="155">
        <f>E24</f>
        <v>1204.8880225127425</v>
      </c>
      <c r="L24" s="78"/>
    </row>
    <row r="25" spans="2:12" ht="15">
      <c r="B25" s="157">
        <v>21</v>
      </c>
      <c r="C25" s="158" t="s">
        <v>370</v>
      </c>
      <c r="D25" s="158"/>
      <c r="E25" s="161"/>
      <c r="F25" s="78"/>
      <c r="G25" s="78"/>
      <c r="H25" s="78"/>
      <c r="I25" s="78"/>
      <c r="J25" s="78"/>
      <c r="K25" s="78"/>
      <c r="L25" s="78"/>
    </row>
    <row r="26" spans="2:12" ht="15">
      <c r="B26" s="157">
        <v>22</v>
      </c>
      <c r="C26" s="159" t="s">
        <v>371</v>
      </c>
      <c r="D26" s="159"/>
      <c r="E26" s="161"/>
      <c r="F26" s="78"/>
      <c r="G26" s="78"/>
      <c r="H26" s="78"/>
      <c r="I26" s="78"/>
      <c r="J26" s="78"/>
      <c r="K26" s="78"/>
      <c r="L26" s="78"/>
    </row>
    <row r="27" spans="2:12" ht="15">
      <c r="B27" s="157">
        <v>23</v>
      </c>
      <c r="C27" s="158" t="s">
        <v>372</v>
      </c>
      <c r="D27" s="158"/>
      <c r="E27" s="161"/>
      <c r="F27" s="78"/>
      <c r="G27" s="78"/>
      <c r="H27" s="78"/>
      <c r="I27" s="78"/>
      <c r="J27" s="78"/>
      <c r="K27" s="78"/>
      <c r="L27" s="78"/>
    </row>
    <row r="28" spans="2:12" ht="15">
      <c r="B28" s="157">
        <v>24</v>
      </c>
      <c r="C28" s="158" t="s">
        <v>373</v>
      </c>
      <c r="D28" s="158"/>
      <c r="E28" s="161"/>
      <c r="F28" s="78"/>
      <c r="G28" s="78"/>
      <c r="H28" s="78"/>
      <c r="I28" s="78"/>
      <c r="J28" s="78"/>
      <c r="K28" s="78"/>
      <c r="L28" s="78"/>
    </row>
    <row r="29" spans="2:12" ht="15">
      <c r="B29" s="157">
        <v>25</v>
      </c>
      <c r="C29" s="159" t="s">
        <v>374</v>
      </c>
      <c r="D29" s="159"/>
      <c r="E29" s="160">
        <v>83.90913755689674</v>
      </c>
      <c r="F29" s="78"/>
      <c r="G29" s="78"/>
      <c r="H29" s="78"/>
      <c r="I29" s="78"/>
      <c r="J29" s="78"/>
      <c r="K29" s="155">
        <f>E29</f>
        <v>83.90913755689674</v>
      </c>
      <c r="L29" s="78"/>
    </row>
    <row r="30" spans="2:12" ht="15">
      <c r="B30" s="157">
        <v>26</v>
      </c>
      <c r="C30" s="159" t="s">
        <v>375</v>
      </c>
      <c r="D30" s="159"/>
      <c r="E30" s="163"/>
      <c r="F30" s="78"/>
      <c r="G30" s="78"/>
      <c r="H30" s="78"/>
      <c r="I30" s="78"/>
      <c r="J30" s="78"/>
      <c r="K30" s="78">
        <f>E30</f>
        <v>0</v>
      </c>
      <c r="L30" s="78"/>
    </row>
    <row r="31" spans="2:12" ht="15">
      <c r="B31" s="157">
        <v>27</v>
      </c>
      <c r="C31" s="159" t="s">
        <v>150</v>
      </c>
      <c r="D31" s="159"/>
      <c r="E31" s="161"/>
      <c r="F31" s="78"/>
      <c r="G31" s="78"/>
      <c r="H31" s="78"/>
      <c r="I31" s="78"/>
      <c r="J31" s="78"/>
      <c r="K31" s="155"/>
      <c r="L31" s="78"/>
    </row>
    <row r="32" spans="2:12" ht="15">
      <c r="B32" s="157">
        <v>28</v>
      </c>
      <c r="C32" s="159" t="s">
        <v>376</v>
      </c>
      <c r="D32" s="159"/>
      <c r="E32" s="161"/>
      <c r="F32" s="78"/>
      <c r="G32" s="78"/>
      <c r="H32" s="78"/>
      <c r="I32" s="78"/>
      <c r="J32" s="78"/>
      <c r="K32" s="78"/>
      <c r="L32" s="78"/>
    </row>
    <row r="33" spans="2:12" ht="15">
      <c r="B33" s="157">
        <v>29</v>
      </c>
      <c r="C33" s="159" t="s">
        <v>377</v>
      </c>
      <c r="D33" s="159"/>
      <c r="E33" s="161"/>
      <c r="F33" s="78"/>
      <c r="G33" s="78"/>
      <c r="H33" s="78"/>
      <c r="I33" s="78"/>
      <c r="J33" s="78"/>
      <c r="K33" s="78">
        <f>E33</f>
        <v>0</v>
      </c>
      <c r="L33" s="78"/>
    </row>
    <row r="34" spans="2:12" ht="15">
      <c r="B34" s="157">
        <v>30</v>
      </c>
      <c r="C34" s="159" t="s">
        <v>378</v>
      </c>
      <c r="D34" s="159"/>
      <c r="E34" s="161"/>
      <c r="F34" s="78"/>
      <c r="G34" s="78"/>
      <c r="H34" s="78"/>
      <c r="I34" s="78"/>
      <c r="J34" s="78"/>
      <c r="K34" s="78">
        <f>E34</f>
        <v>0</v>
      </c>
      <c r="L34" s="78"/>
    </row>
    <row r="35" spans="2:12" ht="15">
      <c r="B35" s="157">
        <v>31</v>
      </c>
      <c r="C35" s="158" t="s">
        <v>379</v>
      </c>
      <c r="D35" s="158"/>
      <c r="E35" s="161"/>
      <c r="F35" s="78"/>
      <c r="G35" s="78"/>
      <c r="H35" s="78"/>
      <c r="I35" s="78"/>
      <c r="J35" s="78"/>
      <c r="K35" s="78"/>
      <c r="L35" s="78"/>
    </row>
    <row r="36" spans="2:12" ht="15">
      <c r="B36" s="157">
        <v>32</v>
      </c>
      <c r="C36" s="159" t="s">
        <v>380</v>
      </c>
      <c r="D36" s="159"/>
      <c r="E36" s="160">
        <v>36.46314188399858</v>
      </c>
      <c r="F36" s="78"/>
      <c r="G36" s="78"/>
      <c r="H36" s="78"/>
      <c r="I36" s="78"/>
      <c r="J36" s="78"/>
      <c r="K36" s="155">
        <f>E36</f>
        <v>36.46314188399858</v>
      </c>
      <c r="L36" s="78"/>
    </row>
    <row r="37" spans="2:12" ht="15">
      <c r="B37" s="157">
        <v>33</v>
      </c>
      <c r="C37" s="159" t="s">
        <v>381</v>
      </c>
      <c r="D37" s="159"/>
      <c r="E37" s="161"/>
      <c r="F37" s="78"/>
      <c r="G37" s="78"/>
      <c r="H37" s="78"/>
      <c r="I37" s="78"/>
      <c r="J37" s="78"/>
      <c r="K37" s="78"/>
      <c r="L37" s="78"/>
    </row>
    <row r="38" spans="2:12" ht="15">
      <c r="B38" s="157">
        <v>34</v>
      </c>
      <c r="C38" s="159" t="s">
        <v>382</v>
      </c>
      <c r="D38" s="159"/>
      <c r="E38" s="161"/>
      <c r="F38" s="78"/>
      <c r="G38" s="78"/>
      <c r="H38" s="78"/>
      <c r="I38" s="78"/>
      <c r="J38" s="78"/>
      <c r="K38" s="155">
        <f>E38</f>
        <v>0</v>
      </c>
      <c r="L38" s="78"/>
    </row>
    <row r="39" spans="2:12" ht="15">
      <c r="B39" s="157">
        <v>35</v>
      </c>
      <c r="C39" s="159" t="s">
        <v>383</v>
      </c>
      <c r="D39" s="159"/>
      <c r="E39" s="161"/>
      <c r="F39" s="78"/>
      <c r="G39" s="78"/>
      <c r="H39" s="78"/>
      <c r="I39" s="78"/>
      <c r="J39" s="78"/>
      <c r="K39" s="78"/>
      <c r="L39" s="78"/>
    </row>
    <row r="40" spans="2:12" ht="15">
      <c r="B40" s="157">
        <v>36</v>
      </c>
      <c r="C40" s="159" t="s">
        <v>384</v>
      </c>
      <c r="D40" s="159"/>
      <c r="E40" s="160">
        <v>28.235654818743008</v>
      </c>
      <c r="F40" s="78"/>
      <c r="G40" s="78"/>
      <c r="H40" s="78"/>
      <c r="I40" s="78"/>
      <c r="J40" s="78"/>
      <c r="K40" s="155">
        <f>E40</f>
        <v>28.235654818743008</v>
      </c>
      <c r="L40" s="78"/>
    </row>
    <row r="41" spans="2:12" ht="15">
      <c r="B41" s="156" t="s">
        <v>48</v>
      </c>
      <c r="C41" s="78"/>
      <c r="D41" s="78"/>
      <c r="E41" s="120">
        <f>SUM(E1:E40)</f>
        <v>1385.111556052</v>
      </c>
      <c r="F41" s="78"/>
      <c r="G41" s="78"/>
      <c r="H41" s="78"/>
      <c r="I41" s="78"/>
      <c r="J41" s="78"/>
      <c r="K41" s="120">
        <f>SUM(K1:K40)</f>
        <v>1385.111556052</v>
      </c>
      <c r="L41" s="78"/>
    </row>
    <row r="42" ht="15">
      <c r="B42" t="s">
        <v>385</v>
      </c>
    </row>
    <row r="45" ht="15">
      <c r="E45" s="164"/>
    </row>
    <row r="47" ht="15">
      <c r="E47" s="164"/>
    </row>
  </sheetData>
  <sheetProtection/>
  <mergeCells count="2">
    <mergeCell ref="B2:L2"/>
    <mergeCell ref="B3:L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7.28125" style="0" customWidth="1"/>
    <col min="2" max="2" width="36.57421875" style="0" customWidth="1"/>
    <col min="3" max="3" width="24.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99</v>
      </c>
      <c r="B2" s="165"/>
      <c r="C2" s="165"/>
      <c r="D2" s="165"/>
      <c r="E2" s="165"/>
      <c r="F2" s="165"/>
      <c r="G2" s="165"/>
      <c r="H2" s="165"/>
    </row>
    <row r="3" spans="1:8" ht="15">
      <c r="A3" s="166" t="s">
        <v>392</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47</v>
      </c>
      <c r="C6" s="19"/>
      <c r="D6" s="19"/>
      <c r="E6" s="20"/>
      <c r="F6" s="20"/>
      <c r="G6" s="30"/>
      <c r="H6" s="20"/>
    </row>
    <row r="7" spans="1:8" s="53" customFormat="1" ht="15">
      <c r="A7" s="48">
        <v>1</v>
      </c>
      <c r="B7" s="49" t="s">
        <v>54</v>
      </c>
      <c r="C7" s="50" t="s">
        <v>55</v>
      </c>
      <c r="D7" s="50" t="s">
        <v>56</v>
      </c>
      <c r="E7" s="51">
        <v>1460</v>
      </c>
      <c r="F7" s="51">
        <v>7071.4934808</v>
      </c>
      <c r="G7" s="52">
        <v>50.93</v>
      </c>
      <c r="H7" s="249">
        <v>0.082</v>
      </c>
    </row>
    <row r="8" spans="1:8" s="53" customFormat="1" ht="15">
      <c r="A8" s="48">
        <v>2</v>
      </c>
      <c r="B8" s="49" t="s">
        <v>58</v>
      </c>
      <c r="C8" s="50" t="s">
        <v>59</v>
      </c>
      <c r="D8" s="50" t="s">
        <v>60</v>
      </c>
      <c r="E8" s="51">
        <v>1300</v>
      </c>
      <c r="F8" s="51">
        <v>6249.1854981</v>
      </c>
      <c r="G8" s="52">
        <v>45.01</v>
      </c>
      <c r="H8" s="249">
        <v>0.085</v>
      </c>
    </row>
    <row r="9" spans="1:8" ht="15">
      <c r="A9" s="17"/>
      <c r="B9" s="22"/>
      <c r="C9" s="19"/>
      <c r="D9" s="19"/>
      <c r="E9" s="20"/>
      <c r="F9" s="20"/>
      <c r="G9" s="30"/>
      <c r="H9" s="20"/>
    </row>
    <row r="10" spans="1:8" ht="15">
      <c r="A10" s="33"/>
      <c r="B10" s="34" t="s">
        <v>48</v>
      </c>
      <c r="C10" s="35"/>
      <c r="D10" s="35"/>
      <c r="E10" s="36"/>
      <c r="F10" s="36">
        <v>13320.6789789</v>
      </c>
      <c r="G10" s="37">
        <v>95.94</v>
      </c>
      <c r="H10" s="36"/>
    </row>
    <row r="11" spans="1:8" ht="15">
      <c r="A11" s="12"/>
      <c r="B11" s="18" t="s">
        <v>49</v>
      </c>
      <c r="C11" s="13"/>
      <c r="D11" s="13"/>
      <c r="E11" s="14"/>
      <c r="F11" s="15"/>
      <c r="G11" s="16"/>
      <c r="H11" s="15"/>
    </row>
    <row r="12" spans="1:8" ht="15">
      <c r="A12" s="17"/>
      <c r="B12" s="22" t="s">
        <v>49</v>
      </c>
      <c r="C12" s="19"/>
      <c r="D12" s="19"/>
      <c r="E12" s="20"/>
      <c r="F12" s="20">
        <v>566.996096</v>
      </c>
      <c r="G12" s="30">
        <v>4.08</v>
      </c>
      <c r="H12" s="57">
        <v>0.0675</v>
      </c>
    </row>
    <row r="13" spans="1:8" ht="15">
      <c r="A13" s="33"/>
      <c r="B13" s="34" t="s">
        <v>48</v>
      </c>
      <c r="C13" s="35"/>
      <c r="D13" s="35"/>
      <c r="E13" s="42"/>
      <c r="F13" s="36">
        <v>566.996</v>
      </c>
      <c r="G13" s="37">
        <v>4.08</v>
      </c>
      <c r="H13" s="36"/>
    </row>
    <row r="14" spans="1:8" ht="15">
      <c r="A14" s="24"/>
      <c r="B14" s="27" t="s">
        <v>50</v>
      </c>
      <c r="C14" s="25"/>
      <c r="D14" s="25"/>
      <c r="E14" s="26"/>
      <c r="F14" s="28"/>
      <c r="G14" s="29"/>
      <c r="H14" s="28"/>
    </row>
    <row r="15" spans="1:8" ht="15">
      <c r="A15" s="24"/>
      <c r="B15" s="27" t="s">
        <v>51</v>
      </c>
      <c r="C15" s="25"/>
      <c r="D15" s="25"/>
      <c r="E15" s="26"/>
      <c r="F15" s="20">
        <v>-3.215557399999966</v>
      </c>
      <c r="G15" s="30">
        <v>-0.019999999999997797</v>
      </c>
      <c r="H15" s="20"/>
    </row>
    <row r="16" spans="1:8" ht="15">
      <c r="A16" s="33"/>
      <c r="B16" s="43" t="s">
        <v>48</v>
      </c>
      <c r="C16" s="35"/>
      <c r="D16" s="35"/>
      <c r="E16" s="42"/>
      <c r="F16" s="36">
        <v>-3.215557399999966</v>
      </c>
      <c r="G16" s="37">
        <v>-0.019999999999997797</v>
      </c>
      <c r="H16" s="36"/>
    </row>
    <row r="17" spans="1:8" ht="15">
      <c r="A17" s="44"/>
      <c r="B17" s="46" t="s">
        <v>52</v>
      </c>
      <c r="C17" s="45"/>
      <c r="D17" s="45"/>
      <c r="E17" s="45"/>
      <c r="F17" s="31">
        <v>13884.46</v>
      </c>
      <c r="G17" s="32" t="s">
        <v>53</v>
      </c>
      <c r="H17" s="31"/>
    </row>
    <row r="19" spans="1:7" ht="30" customHeight="1">
      <c r="A19" s="54" t="s">
        <v>94</v>
      </c>
      <c r="B19" s="167" t="s">
        <v>95</v>
      </c>
      <c r="C19" s="167"/>
      <c r="D19" s="167"/>
      <c r="E19" s="167"/>
      <c r="F19" s="167"/>
      <c r="G19" s="168"/>
    </row>
    <row r="21" spans="1:5" ht="15">
      <c r="A21" t="s">
        <v>94</v>
      </c>
      <c r="B21" s="55" t="s">
        <v>96</v>
      </c>
      <c r="C21" s="55"/>
      <c r="D21" s="55"/>
      <c r="E21" s="55"/>
    </row>
    <row r="22" spans="2:5" ht="15">
      <c r="B22" s="56" t="s">
        <v>97</v>
      </c>
      <c r="C22" s="56"/>
      <c r="D22" s="56"/>
      <c r="E22" s="56"/>
    </row>
    <row r="23" spans="2:6" ht="31.5" customHeight="1">
      <c r="B23" s="169" t="s">
        <v>98</v>
      </c>
      <c r="C23" s="169"/>
      <c r="D23" s="169"/>
      <c r="E23" s="169"/>
      <c r="F23" s="169"/>
    </row>
  </sheetData>
  <sheetProtection/>
  <mergeCells count="4">
    <mergeCell ref="A2:H2"/>
    <mergeCell ref="A3:H3"/>
    <mergeCell ref="B19:G19"/>
    <mergeCell ref="B23:F23"/>
  </mergeCells>
  <conditionalFormatting sqref="C10:D10 C13:E16 F14 H14">
    <cfRule type="cellIs" priority="1" dxfId="42" operator="lessThan" stopIfTrue="1">
      <formula>0</formula>
    </cfRule>
  </conditionalFormatting>
  <conditionalFormatting sqref="G14">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99" t="s">
        <v>177</v>
      </c>
    </row>
    <row r="2" spans="1:8" ht="27" customHeight="1" thickBot="1">
      <c r="A2" s="216" t="s">
        <v>386</v>
      </c>
      <c r="B2" s="217"/>
      <c r="C2" s="217"/>
      <c r="D2" s="217"/>
      <c r="E2" s="217"/>
      <c r="F2" s="217"/>
      <c r="G2" s="217"/>
      <c r="H2" s="218"/>
    </row>
    <row r="3" spans="1:8" ht="57.75" thickBot="1">
      <c r="A3" s="100" t="s">
        <v>178</v>
      </c>
      <c r="B3" s="101" t="s">
        <v>179</v>
      </c>
      <c r="C3" s="101" t="s">
        <v>180</v>
      </c>
      <c r="D3" s="101" t="s">
        <v>181</v>
      </c>
      <c r="E3" s="101" t="s">
        <v>182</v>
      </c>
      <c r="F3" s="101" t="s">
        <v>183</v>
      </c>
      <c r="G3" s="101" t="s">
        <v>184</v>
      </c>
      <c r="H3" s="101" t="s">
        <v>185</v>
      </c>
    </row>
    <row r="4" spans="1:8" ht="15.75" thickBot="1">
      <c r="A4" s="100" t="s">
        <v>186</v>
      </c>
      <c r="B4" s="100" t="s">
        <v>186</v>
      </c>
      <c r="C4" s="100" t="s">
        <v>186</v>
      </c>
      <c r="D4" s="100" t="s">
        <v>186</v>
      </c>
      <c r="E4" s="100" t="s">
        <v>186</v>
      </c>
      <c r="F4" s="100" t="s">
        <v>186</v>
      </c>
      <c r="G4" s="100" t="s">
        <v>186</v>
      </c>
      <c r="H4" s="100" t="s">
        <v>186</v>
      </c>
    </row>
    <row r="5" ht="15">
      <c r="A5" s="102"/>
    </row>
    <row r="6" ht="15.75" thickBot="1">
      <c r="A6" s="99" t="s">
        <v>187</v>
      </c>
    </row>
    <row r="7" spans="1:9" ht="15.75" thickBot="1">
      <c r="A7" s="216" t="s">
        <v>386</v>
      </c>
      <c r="B7" s="217"/>
      <c r="C7" s="217"/>
      <c r="D7" s="217"/>
      <c r="E7" s="217"/>
      <c r="F7" s="217"/>
      <c r="G7" s="217"/>
      <c r="H7" s="217"/>
      <c r="I7" s="219"/>
    </row>
    <row r="8" spans="1:9" ht="57.75" thickBot="1">
      <c r="A8" s="100" t="s">
        <v>188</v>
      </c>
      <c r="B8" s="101" t="s">
        <v>178</v>
      </c>
      <c r="C8" s="101" t="s">
        <v>179</v>
      </c>
      <c r="D8" s="101" t="s">
        <v>180</v>
      </c>
      <c r="E8" s="101" t="s">
        <v>181</v>
      </c>
      <c r="F8" s="101" t="s">
        <v>182</v>
      </c>
      <c r="G8" s="101" t="s">
        <v>183</v>
      </c>
      <c r="H8" s="101" t="s">
        <v>184</v>
      </c>
      <c r="I8" s="101" t="s">
        <v>185</v>
      </c>
    </row>
    <row r="9" spans="1:9" ht="15.75" thickBot="1">
      <c r="A9" s="100" t="s">
        <v>186</v>
      </c>
      <c r="B9" s="100" t="s">
        <v>186</v>
      </c>
      <c r="C9" s="100" t="s">
        <v>186</v>
      </c>
      <c r="D9" s="100" t="s">
        <v>186</v>
      </c>
      <c r="E9" s="100" t="s">
        <v>186</v>
      </c>
      <c r="F9" s="100" t="s">
        <v>186</v>
      </c>
      <c r="G9" s="100" t="s">
        <v>186</v>
      </c>
      <c r="H9" s="100" t="s">
        <v>186</v>
      </c>
      <c r="I9" s="100" t="s">
        <v>186</v>
      </c>
    </row>
    <row r="10" ht="15">
      <c r="A10" s="102"/>
    </row>
    <row r="11" ht="15.75" thickBot="1">
      <c r="A11" s="99" t="s">
        <v>189</v>
      </c>
    </row>
    <row r="12" spans="1:6" ht="27" customHeight="1" thickBot="1">
      <c r="A12" s="220" t="s">
        <v>387</v>
      </c>
      <c r="B12" s="221"/>
      <c r="C12" s="221"/>
      <c r="D12" s="221"/>
      <c r="E12" s="221"/>
      <c r="F12" s="222"/>
    </row>
    <row r="13" spans="1:6" ht="27" customHeight="1" thickBot="1">
      <c r="A13" s="223" t="s">
        <v>190</v>
      </c>
      <c r="B13" s="223" t="s">
        <v>188</v>
      </c>
      <c r="C13" s="223" t="s">
        <v>191</v>
      </c>
      <c r="D13" s="225" t="s">
        <v>192</v>
      </c>
      <c r="E13" s="226"/>
      <c r="F13" s="227"/>
    </row>
    <row r="14" spans="1:6" ht="15.75" thickBot="1">
      <c r="A14" s="224"/>
      <c r="B14" s="224"/>
      <c r="C14" s="224"/>
      <c r="D14" s="103" t="s">
        <v>193</v>
      </c>
      <c r="E14" s="103" t="s">
        <v>194</v>
      </c>
      <c r="F14" s="103" t="s">
        <v>195</v>
      </c>
    </row>
    <row r="15" spans="1:6" ht="15.75" thickBot="1">
      <c r="A15" s="104" t="s">
        <v>186</v>
      </c>
      <c r="B15" s="104" t="s">
        <v>186</v>
      </c>
      <c r="C15" s="104" t="s">
        <v>186</v>
      </c>
      <c r="D15" s="104" t="s">
        <v>186</v>
      </c>
      <c r="E15" s="104" t="s">
        <v>186</v>
      </c>
      <c r="F15" s="104" t="s">
        <v>186</v>
      </c>
    </row>
    <row r="16" ht="15">
      <c r="A16" s="105" t="s">
        <v>196</v>
      </c>
    </row>
    <row r="17" ht="15">
      <c r="A17" s="102"/>
    </row>
    <row r="18" ht="15">
      <c r="A18" s="102"/>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25"/>
  <sheetViews>
    <sheetView zoomScalePageLayoutView="0" workbookViewId="0" topLeftCell="A1">
      <selection activeCell="D10" sqref="D10"/>
    </sheetView>
  </sheetViews>
  <sheetFormatPr defaultColWidth="15.140625" defaultRowHeight="15"/>
  <sheetData>
    <row r="1" spans="1:14" ht="15" customHeight="1">
      <c r="A1" s="243" t="s">
        <v>197</v>
      </c>
      <c r="B1" s="244"/>
      <c r="C1" s="245">
        <v>45047</v>
      </c>
      <c r="D1" s="246"/>
      <c r="E1" s="246"/>
      <c r="F1" s="246"/>
      <c r="G1" s="246"/>
      <c r="H1" s="246"/>
      <c r="I1" s="246"/>
      <c r="J1" s="246"/>
      <c r="K1" s="246"/>
      <c r="L1" s="246"/>
      <c r="M1" s="246"/>
      <c r="N1" s="247"/>
    </row>
    <row r="2" spans="1:14" ht="15" customHeight="1">
      <c r="A2" s="243" t="s">
        <v>198</v>
      </c>
      <c r="B2" s="244"/>
      <c r="C2" s="243" t="s">
        <v>199</v>
      </c>
      <c r="D2" s="248"/>
      <c r="E2" s="248"/>
      <c r="F2" s="248"/>
      <c r="G2" s="248"/>
      <c r="H2" s="248"/>
      <c r="I2" s="248"/>
      <c r="J2" s="248"/>
      <c r="K2" s="248"/>
      <c r="L2" s="248"/>
      <c r="M2" s="248"/>
      <c r="N2" s="244"/>
    </row>
    <row r="3" spans="1:14" ht="15" customHeight="1">
      <c r="A3" s="243" t="s">
        <v>200</v>
      </c>
      <c r="B3" s="244"/>
      <c r="C3" s="243">
        <v>41</v>
      </c>
      <c r="D3" s="248"/>
      <c r="E3" s="248"/>
      <c r="F3" s="248"/>
      <c r="G3" s="248"/>
      <c r="H3" s="248"/>
      <c r="I3" s="248"/>
      <c r="J3" s="248"/>
      <c r="K3" s="248"/>
      <c r="L3" s="248"/>
      <c r="M3" s="248"/>
      <c r="N3" s="244"/>
    </row>
    <row r="4" spans="1:14" ht="15">
      <c r="A4" s="228"/>
      <c r="B4" s="229"/>
      <c r="C4" s="229"/>
      <c r="D4" s="229"/>
      <c r="E4" s="229"/>
      <c r="F4" s="229"/>
      <c r="G4" s="229"/>
      <c r="H4" s="229"/>
      <c r="I4" s="229"/>
      <c r="J4" s="229"/>
      <c r="K4" s="229"/>
      <c r="L4" s="229"/>
      <c r="M4" s="229"/>
      <c r="N4" s="230"/>
    </row>
    <row r="5" spans="1:14" ht="15" customHeight="1">
      <c r="A5" s="240" t="s">
        <v>201</v>
      </c>
      <c r="B5" s="241"/>
      <c r="C5" s="241"/>
      <c r="D5" s="241"/>
      <c r="E5" s="241"/>
      <c r="F5" s="241"/>
      <c r="G5" s="241"/>
      <c r="H5" s="241"/>
      <c r="I5" s="241"/>
      <c r="J5" s="241"/>
      <c r="K5" s="241"/>
      <c r="L5" s="241"/>
      <c r="M5" s="241"/>
      <c r="N5" s="242"/>
    </row>
    <row r="6" spans="1:14" ht="15">
      <c r="A6" s="228"/>
      <c r="B6" s="229"/>
      <c r="C6" s="229"/>
      <c r="D6" s="229"/>
      <c r="E6" s="229"/>
      <c r="F6" s="229"/>
      <c r="G6" s="229"/>
      <c r="H6" s="229"/>
      <c r="I6" s="229"/>
      <c r="J6" s="229"/>
      <c r="K6" s="229"/>
      <c r="L6" s="229"/>
      <c r="M6" s="229"/>
      <c r="N6" s="230"/>
    </row>
    <row r="7" spans="1:14" ht="15" customHeight="1">
      <c r="A7" s="231" t="s">
        <v>202</v>
      </c>
      <c r="B7" s="231" t="s">
        <v>203</v>
      </c>
      <c r="C7" s="231" t="s">
        <v>204</v>
      </c>
      <c r="D7" s="231" t="s">
        <v>205</v>
      </c>
      <c r="E7" s="234" t="s">
        <v>206</v>
      </c>
      <c r="F7" s="235"/>
      <c r="G7" s="235"/>
      <c r="H7" s="235"/>
      <c r="I7" s="235"/>
      <c r="J7" s="235"/>
      <c r="K7" s="235"/>
      <c r="L7" s="235"/>
      <c r="M7" s="235"/>
      <c r="N7" s="236"/>
    </row>
    <row r="8" spans="1:14" ht="15" customHeight="1">
      <c r="A8" s="232"/>
      <c r="B8" s="232"/>
      <c r="C8" s="232"/>
      <c r="D8" s="232"/>
      <c r="E8" s="237" t="s">
        <v>207</v>
      </c>
      <c r="F8" s="238"/>
      <c r="G8" s="238"/>
      <c r="H8" s="238"/>
      <c r="I8" s="239"/>
      <c r="J8" s="231" t="s">
        <v>208</v>
      </c>
      <c r="K8" s="237" t="s">
        <v>209</v>
      </c>
      <c r="L8" s="238"/>
      <c r="M8" s="238"/>
      <c r="N8" s="239"/>
    </row>
    <row r="9" spans="1:14" ht="45">
      <c r="A9" s="233"/>
      <c r="B9" s="233"/>
      <c r="C9" s="233"/>
      <c r="D9" s="233"/>
      <c r="E9" s="106" t="s">
        <v>210</v>
      </c>
      <c r="F9" s="106" t="s">
        <v>211</v>
      </c>
      <c r="G9" s="106" t="s">
        <v>212</v>
      </c>
      <c r="H9" s="106" t="s">
        <v>213</v>
      </c>
      <c r="I9" s="106" t="s">
        <v>214</v>
      </c>
      <c r="J9" s="233"/>
      <c r="K9" s="106" t="s">
        <v>215</v>
      </c>
      <c r="L9" s="106" t="s">
        <v>216</v>
      </c>
      <c r="M9" s="106" t="s">
        <v>217</v>
      </c>
      <c r="N9" s="106" t="s">
        <v>218</v>
      </c>
    </row>
    <row r="10" spans="1:14" ht="120">
      <c r="A10" s="106" t="s">
        <v>219</v>
      </c>
      <c r="B10" s="107" t="s">
        <v>220</v>
      </c>
      <c r="C10" s="106">
        <v>0</v>
      </c>
      <c r="D10" s="106">
        <v>0</v>
      </c>
      <c r="E10" s="106">
        <v>0</v>
      </c>
      <c r="F10" s="106">
        <v>0</v>
      </c>
      <c r="G10" s="106">
        <v>0</v>
      </c>
      <c r="H10" s="106">
        <v>0</v>
      </c>
      <c r="I10" s="106">
        <v>0</v>
      </c>
      <c r="J10" s="106">
        <v>0</v>
      </c>
      <c r="K10" s="106">
        <v>0</v>
      </c>
      <c r="L10" s="106">
        <v>0</v>
      </c>
      <c r="M10" s="106">
        <v>0</v>
      </c>
      <c r="N10" s="106">
        <v>0</v>
      </c>
    </row>
    <row r="11" spans="1:14" ht="150">
      <c r="A11" s="106" t="s">
        <v>221</v>
      </c>
      <c r="B11" s="107" t="s">
        <v>222</v>
      </c>
      <c r="C11" s="106">
        <v>0</v>
      </c>
      <c r="D11" s="106">
        <v>0</v>
      </c>
      <c r="E11" s="106">
        <v>0</v>
      </c>
      <c r="F11" s="106">
        <v>0</v>
      </c>
      <c r="G11" s="106">
        <v>0</v>
      </c>
      <c r="H11" s="106">
        <v>0</v>
      </c>
      <c r="I11" s="106">
        <v>0</v>
      </c>
      <c r="J11" s="106">
        <v>0</v>
      </c>
      <c r="K11" s="106">
        <v>0</v>
      </c>
      <c r="L11" s="106">
        <v>0</v>
      </c>
      <c r="M11" s="106">
        <v>0</v>
      </c>
      <c r="N11" s="106">
        <v>0</v>
      </c>
    </row>
    <row r="12" spans="1:14" ht="45">
      <c r="A12" s="106" t="s">
        <v>223</v>
      </c>
      <c r="B12" s="107" t="s">
        <v>224</v>
      </c>
      <c r="C12" s="106">
        <v>0</v>
      </c>
      <c r="D12" s="106">
        <v>0</v>
      </c>
      <c r="E12" s="106">
        <v>0</v>
      </c>
      <c r="F12" s="106">
        <v>0</v>
      </c>
      <c r="G12" s="106">
        <v>0</v>
      </c>
      <c r="H12" s="106">
        <v>0</v>
      </c>
      <c r="I12" s="106">
        <v>0</v>
      </c>
      <c r="J12" s="106">
        <v>0</v>
      </c>
      <c r="K12" s="106">
        <v>0</v>
      </c>
      <c r="L12" s="106">
        <v>0</v>
      </c>
      <c r="M12" s="106">
        <v>0</v>
      </c>
      <c r="N12" s="106">
        <v>0</v>
      </c>
    </row>
    <row r="13" spans="1:14" ht="60">
      <c r="A13" s="106" t="s">
        <v>225</v>
      </c>
      <c r="B13" s="107" t="s">
        <v>226</v>
      </c>
      <c r="C13" s="106">
        <v>0</v>
      </c>
      <c r="D13" s="106">
        <v>0</v>
      </c>
      <c r="E13" s="106">
        <v>0</v>
      </c>
      <c r="F13" s="106">
        <v>0</v>
      </c>
      <c r="G13" s="106">
        <v>0</v>
      </c>
      <c r="H13" s="106">
        <v>0</v>
      </c>
      <c r="I13" s="106">
        <v>0</v>
      </c>
      <c r="J13" s="106">
        <v>0</v>
      </c>
      <c r="K13" s="106">
        <v>0</v>
      </c>
      <c r="L13" s="106">
        <v>0</v>
      </c>
      <c r="M13" s="106">
        <v>0</v>
      </c>
      <c r="N13" s="106">
        <v>0</v>
      </c>
    </row>
    <row r="14" spans="1:14" ht="60">
      <c r="A14" s="106" t="s">
        <v>227</v>
      </c>
      <c r="B14" s="107" t="s">
        <v>228</v>
      </c>
      <c r="C14" s="106">
        <v>0</v>
      </c>
      <c r="D14" s="106">
        <v>0</v>
      </c>
      <c r="E14" s="106">
        <v>0</v>
      </c>
      <c r="F14" s="106">
        <v>0</v>
      </c>
      <c r="G14" s="106">
        <v>0</v>
      </c>
      <c r="H14" s="106">
        <v>0</v>
      </c>
      <c r="I14" s="106">
        <v>0</v>
      </c>
      <c r="J14" s="106">
        <v>0</v>
      </c>
      <c r="K14" s="106">
        <v>0</v>
      </c>
      <c r="L14" s="106">
        <v>0</v>
      </c>
      <c r="M14" s="106">
        <v>0</v>
      </c>
      <c r="N14" s="106">
        <v>0</v>
      </c>
    </row>
    <row r="15" spans="1:14" ht="45">
      <c r="A15" s="106" t="s">
        <v>229</v>
      </c>
      <c r="B15" s="107" t="s">
        <v>230</v>
      </c>
      <c r="C15" s="106">
        <v>0</v>
      </c>
      <c r="D15" s="106">
        <v>0</v>
      </c>
      <c r="E15" s="106">
        <v>0</v>
      </c>
      <c r="F15" s="106">
        <v>0</v>
      </c>
      <c r="G15" s="106">
        <v>0</v>
      </c>
      <c r="H15" s="106">
        <v>0</v>
      </c>
      <c r="I15" s="106">
        <v>0</v>
      </c>
      <c r="J15" s="106">
        <v>0</v>
      </c>
      <c r="K15" s="106">
        <v>0</v>
      </c>
      <c r="L15" s="106">
        <v>0</v>
      </c>
      <c r="M15" s="106">
        <v>0</v>
      </c>
      <c r="N15" s="106">
        <v>0</v>
      </c>
    </row>
    <row r="16" spans="1:14" ht="45">
      <c r="A16" s="106" t="s">
        <v>231</v>
      </c>
      <c r="B16" s="107" t="s">
        <v>232</v>
      </c>
      <c r="C16" s="106">
        <v>0</v>
      </c>
      <c r="D16" s="106">
        <v>0</v>
      </c>
      <c r="E16" s="106">
        <v>0</v>
      </c>
      <c r="F16" s="106">
        <v>0</v>
      </c>
      <c r="G16" s="106">
        <v>0</v>
      </c>
      <c r="H16" s="106">
        <v>0</v>
      </c>
      <c r="I16" s="106">
        <v>0</v>
      </c>
      <c r="J16" s="106">
        <v>0</v>
      </c>
      <c r="K16" s="106">
        <v>0</v>
      </c>
      <c r="L16" s="106">
        <v>0</v>
      </c>
      <c r="M16" s="106">
        <v>0</v>
      </c>
      <c r="N16" s="106">
        <v>0</v>
      </c>
    </row>
    <row r="17" spans="1:14" ht="60">
      <c r="A17" s="106" t="s">
        <v>233</v>
      </c>
      <c r="B17" s="107" t="s">
        <v>234</v>
      </c>
      <c r="C17" s="106">
        <v>0</v>
      </c>
      <c r="D17" s="106">
        <v>0</v>
      </c>
      <c r="E17" s="106">
        <v>0</v>
      </c>
      <c r="F17" s="106">
        <v>0</v>
      </c>
      <c r="G17" s="106">
        <v>0</v>
      </c>
      <c r="H17" s="106">
        <v>0</v>
      </c>
      <c r="I17" s="106">
        <v>0</v>
      </c>
      <c r="J17" s="106">
        <v>0</v>
      </c>
      <c r="K17" s="106">
        <v>0</v>
      </c>
      <c r="L17" s="106">
        <v>0</v>
      </c>
      <c r="M17" s="106">
        <v>0</v>
      </c>
      <c r="N17" s="106">
        <v>0</v>
      </c>
    </row>
    <row r="18" spans="1:14" ht="45">
      <c r="A18" s="106" t="s">
        <v>235</v>
      </c>
      <c r="B18" s="107" t="s">
        <v>236</v>
      </c>
      <c r="C18" s="106">
        <v>0</v>
      </c>
      <c r="D18" s="106">
        <v>0</v>
      </c>
      <c r="E18" s="106">
        <v>0</v>
      </c>
      <c r="F18" s="106">
        <v>0</v>
      </c>
      <c r="G18" s="106">
        <v>0</v>
      </c>
      <c r="H18" s="106">
        <v>0</v>
      </c>
      <c r="I18" s="106">
        <v>0</v>
      </c>
      <c r="J18" s="106">
        <v>0</v>
      </c>
      <c r="K18" s="106">
        <v>0</v>
      </c>
      <c r="L18" s="106">
        <v>0</v>
      </c>
      <c r="M18" s="106">
        <v>0</v>
      </c>
      <c r="N18" s="106">
        <v>0</v>
      </c>
    </row>
    <row r="19" spans="1:14" ht="60">
      <c r="A19" s="106" t="s">
        <v>237</v>
      </c>
      <c r="B19" s="107" t="s">
        <v>238</v>
      </c>
      <c r="C19" s="106">
        <v>0</v>
      </c>
      <c r="D19" s="106">
        <v>0</v>
      </c>
      <c r="E19" s="106">
        <v>0</v>
      </c>
      <c r="F19" s="106">
        <v>0</v>
      </c>
      <c r="G19" s="106">
        <v>0</v>
      </c>
      <c r="H19" s="106">
        <v>0</v>
      </c>
      <c r="I19" s="106">
        <v>0</v>
      </c>
      <c r="J19" s="106">
        <v>0</v>
      </c>
      <c r="K19" s="106">
        <v>0</v>
      </c>
      <c r="L19" s="106">
        <v>0</v>
      </c>
      <c r="M19" s="106">
        <v>0</v>
      </c>
      <c r="N19" s="106">
        <v>0</v>
      </c>
    </row>
    <row r="20" spans="1:14" ht="45">
      <c r="A20" s="106" t="s">
        <v>239</v>
      </c>
      <c r="B20" s="107" t="s">
        <v>240</v>
      </c>
      <c r="C20" s="106">
        <v>0</v>
      </c>
      <c r="D20" s="106">
        <v>0</v>
      </c>
      <c r="E20" s="106">
        <v>0</v>
      </c>
      <c r="F20" s="106">
        <v>0</v>
      </c>
      <c r="G20" s="106">
        <v>0</v>
      </c>
      <c r="H20" s="106">
        <v>0</v>
      </c>
      <c r="I20" s="106">
        <v>0</v>
      </c>
      <c r="J20" s="106">
        <v>0</v>
      </c>
      <c r="K20" s="106">
        <v>0</v>
      </c>
      <c r="L20" s="106">
        <v>0</v>
      </c>
      <c r="M20" s="106">
        <v>0</v>
      </c>
      <c r="N20" s="106">
        <v>0</v>
      </c>
    </row>
    <row r="21" spans="1:14" ht="45">
      <c r="A21" s="106" t="s">
        <v>241</v>
      </c>
      <c r="B21" s="107" t="s">
        <v>242</v>
      </c>
      <c r="C21" s="106">
        <v>0</v>
      </c>
      <c r="D21" s="106">
        <v>0</v>
      </c>
      <c r="E21" s="106">
        <v>0</v>
      </c>
      <c r="F21" s="106">
        <v>0</v>
      </c>
      <c r="G21" s="106">
        <v>0</v>
      </c>
      <c r="H21" s="106">
        <v>0</v>
      </c>
      <c r="I21" s="106">
        <v>0</v>
      </c>
      <c r="J21" s="106">
        <v>0</v>
      </c>
      <c r="K21" s="106">
        <v>0</v>
      </c>
      <c r="L21" s="106">
        <v>0</v>
      </c>
      <c r="M21" s="106">
        <v>0</v>
      </c>
      <c r="N21" s="106">
        <v>0</v>
      </c>
    </row>
    <row r="22" spans="1:14" ht="75">
      <c r="A22" s="106" t="s">
        <v>243</v>
      </c>
      <c r="B22" s="107" t="s">
        <v>244</v>
      </c>
      <c r="C22" s="106">
        <v>0</v>
      </c>
      <c r="D22" s="106">
        <v>0</v>
      </c>
      <c r="E22" s="106">
        <v>0</v>
      </c>
      <c r="F22" s="106">
        <v>0</v>
      </c>
      <c r="G22" s="106">
        <v>0</v>
      </c>
      <c r="H22" s="106">
        <v>0</v>
      </c>
      <c r="I22" s="106">
        <v>0</v>
      </c>
      <c r="J22" s="106">
        <v>0</v>
      </c>
      <c r="K22" s="106">
        <v>0</v>
      </c>
      <c r="L22" s="106">
        <v>0</v>
      </c>
      <c r="M22" s="106">
        <v>0</v>
      </c>
      <c r="N22" s="106">
        <v>0</v>
      </c>
    </row>
    <row r="23" spans="1:14" ht="45">
      <c r="A23" s="106" t="s">
        <v>245</v>
      </c>
      <c r="B23" s="107" t="s">
        <v>246</v>
      </c>
      <c r="C23" s="106">
        <v>0</v>
      </c>
      <c r="D23" s="106">
        <v>0</v>
      </c>
      <c r="E23" s="106">
        <v>0</v>
      </c>
      <c r="F23" s="106">
        <v>0</v>
      </c>
      <c r="G23" s="106">
        <v>0</v>
      </c>
      <c r="H23" s="106">
        <v>0</v>
      </c>
      <c r="I23" s="106">
        <v>0</v>
      </c>
      <c r="J23" s="106">
        <v>0</v>
      </c>
      <c r="K23" s="106">
        <v>0</v>
      </c>
      <c r="L23" s="106">
        <v>0</v>
      </c>
      <c r="M23" s="106">
        <v>0</v>
      </c>
      <c r="N23" s="106">
        <v>0</v>
      </c>
    </row>
    <row r="24" spans="1:14" ht="30">
      <c r="A24" s="106" t="s">
        <v>247</v>
      </c>
      <c r="B24" s="107" t="s">
        <v>248</v>
      </c>
      <c r="C24" s="106">
        <v>0</v>
      </c>
      <c r="D24" s="106">
        <v>0</v>
      </c>
      <c r="E24" s="106">
        <v>0</v>
      </c>
      <c r="F24" s="106">
        <v>0</v>
      </c>
      <c r="G24" s="106">
        <v>0</v>
      </c>
      <c r="H24" s="106">
        <v>0</v>
      </c>
      <c r="I24" s="106">
        <v>0</v>
      </c>
      <c r="J24" s="106">
        <v>0</v>
      </c>
      <c r="K24" s="106">
        <v>0</v>
      </c>
      <c r="L24" s="106">
        <v>0</v>
      </c>
      <c r="M24" s="106">
        <v>0</v>
      </c>
      <c r="N24" s="106">
        <v>0</v>
      </c>
    </row>
    <row r="25" spans="1:14" ht="15">
      <c r="A25" s="106" t="s">
        <v>249</v>
      </c>
      <c r="B25" s="107" t="s">
        <v>250</v>
      </c>
      <c r="C25" s="106">
        <v>0</v>
      </c>
      <c r="D25" s="106">
        <v>0</v>
      </c>
      <c r="E25" s="106">
        <v>0</v>
      </c>
      <c r="F25" s="106">
        <v>0</v>
      </c>
      <c r="G25" s="106">
        <v>0</v>
      </c>
      <c r="H25" s="106">
        <v>0</v>
      </c>
      <c r="I25" s="106">
        <v>0</v>
      </c>
      <c r="J25" s="106">
        <v>0</v>
      </c>
      <c r="K25" s="106">
        <v>0</v>
      </c>
      <c r="L25" s="106">
        <v>0</v>
      </c>
      <c r="M25" s="106">
        <v>0</v>
      </c>
      <c r="N25" s="106">
        <v>0</v>
      </c>
    </row>
  </sheetData>
  <sheetProtection/>
  <mergeCells count="17">
    <mergeCell ref="A4:N4"/>
    <mergeCell ref="A5:N5"/>
    <mergeCell ref="A1:B1"/>
    <mergeCell ref="C1:N1"/>
    <mergeCell ref="A2:B2"/>
    <mergeCell ref="C2:N2"/>
    <mergeCell ref="A3:B3"/>
    <mergeCell ref="C3:N3"/>
    <mergeCell ref="A6:N6"/>
    <mergeCell ref="A7:A9"/>
    <mergeCell ref="B7:B9"/>
    <mergeCell ref="C7:C9"/>
    <mergeCell ref="D7:D9"/>
    <mergeCell ref="E7:N7"/>
    <mergeCell ref="E8:I8"/>
    <mergeCell ref="J8:J9"/>
    <mergeCell ref="K8:N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N1"/>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240" t="s">
        <v>251</v>
      </c>
      <c r="B1" s="241"/>
      <c r="C1" s="241"/>
      <c r="D1" s="241"/>
      <c r="E1" s="241"/>
      <c r="F1" s="241"/>
      <c r="G1" s="241"/>
      <c r="H1" s="241"/>
      <c r="I1" s="241"/>
      <c r="J1" s="241"/>
      <c r="K1" s="241"/>
      <c r="L1" s="241"/>
      <c r="M1" s="241"/>
      <c r="N1" s="242"/>
    </row>
    <row r="2" spans="1:14" ht="15">
      <c r="A2" s="228"/>
      <c r="B2" s="229"/>
      <c r="C2" s="229"/>
      <c r="D2" s="229"/>
      <c r="E2" s="229"/>
      <c r="F2" s="229"/>
      <c r="G2" s="229"/>
      <c r="H2" s="229"/>
      <c r="I2" s="229"/>
      <c r="J2" s="229"/>
      <c r="K2" s="229"/>
      <c r="L2" s="229"/>
      <c r="M2" s="229"/>
      <c r="N2" s="230"/>
    </row>
    <row r="3" spans="1:14" ht="15" customHeight="1">
      <c r="A3" s="231" t="s">
        <v>202</v>
      </c>
      <c r="B3" s="231" t="s">
        <v>203</v>
      </c>
      <c r="C3" s="231" t="s">
        <v>204</v>
      </c>
      <c r="D3" s="231" t="s">
        <v>205</v>
      </c>
      <c r="E3" s="234" t="s">
        <v>206</v>
      </c>
      <c r="F3" s="235"/>
      <c r="G3" s="235"/>
      <c r="H3" s="235"/>
      <c r="I3" s="235"/>
      <c r="J3" s="235"/>
      <c r="K3" s="235"/>
      <c r="L3" s="235"/>
      <c r="M3" s="235"/>
      <c r="N3" s="236"/>
    </row>
    <row r="4" spans="1:14" ht="15" customHeight="1">
      <c r="A4" s="232"/>
      <c r="B4" s="232"/>
      <c r="C4" s="232"/>
      <c r="D4" s="232"/>
      <c r="E4" s="237" t="s">
        <v>207</v>
      </c>
      <c r="F4" s="238"/>
      <c r="G4" s="238"/>
      <c r="H4" s="238"/>
      <c r="I4" s="239"/>
      <c r="J4" s="231" t="s">
        <v>208</v>
      </c>
      <c r="K4" s="237" t="s">
        <v>209</v>
      </c>
      <c r="L4" s="238"/>
      <c r="M4" s="238"/>
      <c r="N4" s="239"/>
    </row>
    <row r="5" spans="1:14" ht="15">
      <c r="A5" s="233"/>
      <c r="B5" s="233"/>
      <c r="C5" s="233"/>
      <c r="D5" s="233"/>
      <c r="E5" s="106" t="s">
        <v>210</v>
      </c>
      <c r="F5" s="106" t="s">
        <v>211</v>
      </c>
      <c r="G5" s="106" t="s">
        <v>212</v>
      </c>
      <c r="H5" s="106" t="s">
        <v>213</v>
      </c>
      <c r="I5" s="106" t="s">
        <v>214</v>
      </c>
      <c r="J5" s="233"/>
      <c r="K5" s="106" t="s">
        <v>215</v>
      </c>
      <c r="L5" s="106" t="s">
        <v>216</v>
      </c>
      <c r="M5" s="106" t="s">
        <v>217</v>
      </c>
      <c r="N5" s="106" t="s">
        <v>218</v>
      </c>
    </row>
    <row r="6" spans="1:14" ht="45">
      <c r="A6" s="106" t="s">
        <v>219</v>
      </c>
      <c r="B6" s="107" t="s">
        <v>220</v>
      </c>
      <c r="C6" s="106">
        <v>0</v>
      </c>
      <c r="D6" s="106">
        <v>0</v>
      </c>
      <c r="E6" s="106">
        <v>0</v>
      </c>
      <c r="F6" s="106">
        <v>0</v>
      </c>
      <c r="G6" s="106">
        <v>0</v>
      </c>
      <c r="H6" s="106">
        <v>0</v>
      </c>
      <c r="I6" s="106">
        <v>0</v>
      </c>
      <c r="J6" s="106">
        <v>0</v>
      </c>
      <c r="K6" s="106">
        <v>0</v>
      </c>
      <c r="L6" s="106">
        <v>0</v>
      </c>
      <c r="M6" s="106">
        <v>0</v>
      </c>
      <c r="N6" s="106">
        <v>0</v>
      </c>
    </row>
    <row r="7" spans="1:14" ht="60">
      <c r="A7" s="106" t="s">
        <v>221</v>
      </c>
      <c r="B7" s="107" t="s">
        <v>222</v>
      </c>
      <c r="C7" s="106">
        <v>0</v>
      </c>
      <c r="D7" s="106">
        <v>0</v>
      </c>
      <c r="E7" s="106">
        <v>0</v>
      </c>
      <c r="F7" s="106">
        <v>0</v>
      </c>
      <c r="G7" s="106">
        <v>0</v>
      </c>
      <c r="H7" s="106">
        <v>0</v>
      </c>
      <c r="I7" s="106">
        <v>0</v>
      </c>
      <c r="J7" s="106">
        <v>0</v>
      </c>
      <c r="K7" s="106">
        <v>0</v>
      </c>
      <c r="L7" s="106">
        <v>0</v>
      </c>
      <c r="M7" s="106">
        <v>0</v>
      </c>
      <c r="N7" s="106">
        <v>0</v>
      </c>
    </row>
    <row r="8" spans="1:14" ht="15">
      <c r="A8" s="106" t="s">
        <v>223</v>
      </c>
      <c r="B8" s="107" t="s">
        <v>224</v>
      </c>
      <c r="C8" s="106">
        <v>0</v>
      </c>
      <c r="D8" s="106">
        <v>0</v>
      </c>
      <c r="E8" s="106">
        <v>0</v>
      </c>
      <c r="F8" s="106">
        <v>0</v>
      </c>
      <c r="G8" s="106">
        <v>0</v>
      </c>
      <c r="H8" s="106">
        <v>0</v>
      </c>
      <c r="I8" s="106">
        <v>0</v>
      </c>
      <c r="J8" s="106">
        <v>0</v>
      </c>
      <c r="K8" s="106">
        <v>0</v>
      </c>
      <c r="L8" s="106">
        <v>0</v>
      </c>
      <c r="M8" s="106">
        <v>0</v>
      </c>
      <c r="N8" s="106">
        <v>0</v>
      </c>
    </row>
    <row r="9" spans="1:14" ht="30">
      <c r="A9" s="106" t="s">
        <v>225</v>
      </c>
      <c r="B9" s="107" t="s">
        <v>226</v>
      </c>
      <c r="C9" s="106">
        <v>0</v>
      </c>
      <c r="D9" s="106">
        <v>0</v>
      </c>
      <c r="E9" s="106">
        <v>0</v>
      </c>
      <c r="F9" s="106">
        <v>0</v>
      </c>
      <c r="G9" s="106">
        <v>0</v>
      </c>
      <c r="H9" s="106">
        <v>0</v>
      </c>
      <c r="I9" s="106">
        <v>0</v>
      </c>
      <c r="J9" s="106">
        <v>0</v>
      </c>
      <c r="K9" s="106">
        <v>0</v>
      </c>
      <c r="L9" s="106">
        <v>0</v>
      </c>
      <c r="M9" s="106">
        <v>0</v>
      </c>
      <c r="N9" s="106">
        <v>0</v>
      </c>
    </row>
    <row r="10" spans="1:14" ht="30">
      <c r="A10" s="106" t="s">
        <v>227</v>
      </c>
      <c r="B10" s="107" t="s">
        <v>228</v>
      </c>
      <c r="C10" s="106">
        <v>0</v>
      </c>
      <c r="D10" s="106">
        <v>0</v>
      </c>
      <c r="E10" s="106">
        <v>0</v>
      </c>
      <c r="F10" s="106">
        <v>0</v>
      </c>
      <c r="G10" s="106">
        <v>0</v>
      </c>
      <c r="H10" s="106">
        <v>0</v>
      </c>
      <c r="I10" s="106">
        <v>0</v>
      </c>
      <c r="J10" s="106">
        <v>0</v>
      </c>
      <c r="K10" s="106">
        <v>0</v>
      </c>
      <c r="L10" s="106">
        <v>0</v>
      </c>
      <c r="M10" s="106">
        <v>0</v>
      </c>
      <c r="N10" s="106">
        <v>0</v>
      </c>
    </row>
    <row r="11" spans="1:14" ht="15">
      <c r="A11" s="106" t="s">
        <v>229</v>
      </c>
      <c r="B11" s="107" t="s">
        <v>230</v>
      </c>
      <c r="C11" s="106">
        <v>0</v>
      </c>
      <c r="D11" s="106">
        <v>0</v>
      </c>
      <c r="E11" s="106">
        <v>0</v>
      </c>
      <c r="F11" s="106">
        <v>0</v>
      </c>
      <c r="G11" s="106">
        <v>0</v>
      </c>
      <c r="H11" s="106">
        <v>0</v>
      </c>
      <c r="I11" s="106">
        <v>0</v>
      </c>
      <c r="J11" s="106">
        <v>0</v>
      </c>
      <c r="K11" s="106">
        <v>0</v>
      </c>
      <c r="L11" s="106">
        <v>0</v>
      </c>
      <c r="M11" s="106">
        <v>0</v>
      </c>
      <c r="N11" s="106">
        <v>0</v>
      </c>
    </row>
    <row r="12" spans="1:14" ht="15">
      <c r="A12" s="106" t="s">
        <v>231</v>
      </c>
      <c r="B12" s="107" t="s">
        <v>232</v>
      </c>
      <c r="C12" s="106">
        <v>0</v>
      </c>
      <c r="D12" s="106">
        <v>0</v>
      </c>
      <c r="E12" s="106">
        <v>0</v>
      </c>
      <c r="F12" s="106">
        <v>0</v>
      </c>
      <c r="G12" s="106">
        <v>0</v>
      </c>
      <c r="H12" s="106">
        <v>0</v>
      </c>
      <c r="I12" s="106">
        <v>0</v>
      </c>
      <c r="J12" s="106">
        <v>0</v>
      </c>
      <c r="K12" s="106">
        <v>0</v>
      </c>
      <c r="L12" s="106">
        <v>0</v>
      </c>
      <c r="M12" s="106">
        <v>0</v>
      </c>
      <c r="N12" s="106">
        <v>0</v>
      </c>
    </row>
    <row r="13" spans="1:14" ht="30">
      <c r="A13" s="106" t="s">
        <v>233</v>
      </c>
      <c r="B13" s="107" t="s">
        <v>234</v>
      </c>
      <c r="C13" s="106">
        <v>0</v>
      </c>
      <c r="D13" s="106">
        <v>0</v>
      </c>
      <c r="E13" s="106">
        <v>0</v>
      </c>
      <c r="F13" s="106">
        <v>0</v>
      </c>
      <c r="G13" s="106">
        <v>0</v>
      </c>
      <c r="H13" s="106">
        <v>0</v>
      </c>
      <c r="I13" s="106">
        <v>0</v>
      </c>
      <c r="J13" s="106">
        <v>0</v>
      </c>
      <c r="K13" s="106">
        <v>0</v>
      </c>
      <c r="L13" s="106">
        <v>0</v>
      </c>
      <c r="M13" s="106">
        <v>0</v>
      </c>
      <c r="N13" s="106">
        <v>0</v>
      </c>
    </row>
    <row r="14" spans="1:14" ht="15">
      <c r="A14" s="106" t="s">
        <v>235</v>
      </c>
      <c r="B14" s="107" t="s">
        <v>236</v>
      </c>
      <c r="C14" s="106">
        <v>0</v>
      </c>
      <c r="D14" s="106">
        <v>0</v>
      </c>
      <c r="E14" s="106">
        <v>0</v>
      </c>
      <c r="F14" s="106">
        <v>0</v>
      </c>
      <c r="G14" s="106">
        <v>0</v>
      </c>
      <c r="H14" s="106">
        <v>0</v>
      </c>
      <c r="I14" s="106">
        <v>0</v>
      </c>
      <c r="J14" s="106">
        <v>0</v>
      </c>
      <c r="K14" s="106">
        <v>0</v>
      </c>
      <c r="L14" s="106">
        <v>0</v>
      </c>
      <c r="M14" s="106">
        <v>0</v>
      </c>
      <c r="N14" s="106">
        <v>0</v>
      </c>
    </row>
    <row r="15" spans="1:14" ht="30">
      <c r="A15" s="106" t="s">
        <v>237</v>
      </c>
      <c r="B15" s="107" t="s">
        <v>238</v>
      </c>
      <c r="C15" s="106">
        <v>0</v>
      </c>
      <c r="D15" s="106">
        <v>0</v>
      </c>
      <c r="E15" s="106">
        <v>0</v>
      </c>
      <c r="F15" s="106">
        <v>0</v>
      </c>
      <c r="G15" s="106">
        <v>0</v>
      </c>
      <c r="H15" s="106">
        <v>0</v>
      </c>
      <c r="I15" s="106">
        <v>0</v>
      </c>
      <c r="J15" s="106">
        <v>0</v>
      </c>
      <c r="K15" s="106">
        <v>0</v>
      </c>
      <c r="L15" s="106">
        <v>0</v>
      </c>
      <c r="M15" s="106">
        <v>0</v>
      </c>
      <c r="N15" s="106">
        <v>0</v>
      </c>
    </row>
    <row r="16" spans="1:14" ht="15">
      <c r="A16" s="106" t="s">
        <v>239</v>
      </c>
      <c r="B16" s="107" t="s">
        <v>240</v>
      </c>
      <c r="C16" s="106">
        <v>0</v>
      </c>
      <c r="D16" s="106">
        <v>0</v>
      </c>
      <c r="E16" s="106">
        <v>0</v>
      </c>
      <c r="F16" s="106">
        <v>0</v>
      </c>
      <c r="G16" s="106">
        <v>0</v>
      </c>
      <c r="H16" s="106">
        <v>0</v>
      </c>
      <c r="I16" s="106">
        <v>0</v>
      </c>
      <c r="J16" s="106">
        <v>0</v>
      </c>
      <c r="K16" s="106">
        <v>0</v>
      </c>
      <c r="L16" s="106">
        <v>0</v>
      </c>
      <c r="M16" s="106">
        <v>0</v>
      </c>
      <c r="N16" s="106">
        <v>0</v>
      </c>
    </row>
    <row r="17" spans="1:14" ht="15">
      <c r="A17" s="106" t="s">
        <v>241</v>
      </c>
      <c r="B17" s="107" t="s">
        <v>242</v>
      </c>
      <c r="C17" s="106">
        <v>0</v>
      </c>
      <c r="D17" s="106">
        <v>0</v>
      </c>
      <c r="E17" s="106">
        <v>0</v>
      </c>
      <c r="F17" s="106">
        <v>0</v>
      </c>
      <c r="G17" s="106">
        <v>0</v>
      </c>
      <c r="H17" s="106">
        <v>0</v>
      </c>
      <c r="I17" s="106">
        <v>0</v>
      </c>
      <c r="J17" s="106">
        <v>0</v>
      </c>
      <c r="K17" s="106">
        <v>0</v>
      </c>
      <c r="L17" s="106">
        <v>0</v>
      </c>
      <c r="M17" s="106">
        <v>0</v>
      </c>
      <c r="N17" s="106">
        <v>0</v>
      </c>
    </row>
    <row r="18" spans="1:14" ht="30">
      <c r="A18" s="106" t="s">
        <v>243</v>
      </c>
      <c r="B18" s="107" t="s">
        <v>244</v>
      </c>
      <c r="C18" s="106">
        <v>0</v>
      </c>
      <c r="D18" s="106">
        <v>0</v>
      </c>
      <c r="E18" s="106">
        <v>0</v>
      </c>
      <c r="F18" s="106">
        <v>0</v>
      </c>
      <c r="G18" s="106">
        <v>0</v>
      </c>
      <c r="H18" s="106">
        <v>0</v>
      </c>
      <c r="I18" s="106">
        <v>0</v>
      </c>
      <c r="J18" s="106">
        <v>0</v>
      </c>
      <c r="K18" s="106">
        <v>0</v>
      </c>
      <c r="L18" s="106">
        <v>0</v>
      </c>
      <c r="M18" s="106">
        <v>0</v>
      </c>
      <c r="N18" s="106">
        <v>0</v>
      </c>
    </row>
    <row r="19" spans="1:14" ht="15">
      <c r="A19" s="106" t="s">
        <v>245</v>
      </c>
      <c r="B19" s="107" t="s">
        <v>246</v>
      </c>
      <c r="C19" s="106">
        <v>0</v>
      </c>
      <c r="D19" s="106">
        <v>0</v>
      </c>
      <c r="E19" s="106">
        <v>0</v>
      </c>
      <c r="F19" s="106">
        <v>0</v>
      </c>
      <c r="G19" s="106">
        <v>0</v>
      </c>
      <c r="H19" s="106">
        <v>0</v>
      </c>
      <c r="I19" s="106">
        <v>0</v>
      </c>
      <c r="J19" s="106">
        <v>0</v>
      </c>
      <c r="K19" s="106">
        <v>0</v>
      </c>
      <c r="L19" s="106">
        <v>0</v>
      </c>
      <c r="M19" s="106">
        <v>0</v>
      </c>
      <c r="N19" s="106">
        <v>0</v>
      </c>
    </row>
    <row r="20" spans="1:14" ht="15">
      <c r="A20" s="106" t="s">
        <v>247</v>
      </c>
      <c r="B20" s="107" t="s">
        <v>248</v>
      </c>
      <c r="C20" s="106">
        <v>0</v>
      </c>
      <c r="D20" s="106">
        <v>0</v>
      </c>
      <c r="E20" s="106">
        <v>0</v>
      </c>
      <c r="F20" s="106">
        <v>0</v>
      </c>
      <c r="G20" s="106">
        <v>0</v>
      </c>
      <c r="H20" s="106">
        <v>0</v>
      </c>
      <c r="I20" s="106">
        <v>0</v>
      </c>
      <c r="J20" s="106">
        <v>0</v>
      </c>
      <c r="K20" s="106">
        <v>0</v>
      </c>
      <c r="L20" s="106">
        <v>0</v>
      </c>
      <c r="M20" s="106">
        <v>0</v>
      </c>
      <c r="N20" s="106">
        <v>0</v>
      </c>
    </row>
    <row r="21" spans="1:14" ht="15">
      <c r="A21" s="106" t="s">
        <v>249</v>
      </c>
      <c r="B21" s="107" t="s">
        <v>250</v>
      </c>
      <c r="C21" s="106">
        <v>0</v>
      </c>
      <c r="D21" s="106">
        <v>0</v>
      </c>
      <c r="E21" s="106">
        <v>0</v>
      </c>
      <c r="F21" s="106">
        <v>0</v>
      </c>
      <c r="G21" s="106">
        <v>0</v>
      </c>
      <c r="H21" s="106">
        <v>0</v>
      </c>
      <c r="I21" s="106">
        <v>0</v>
      </c>
      <c r="J21" s="106">
        <v>0</v>
      </c>
      <c r="K21" s="106">
        <v>0</v>
      </c>
      <c r="L21" s="106">
        <v>0</v>
      </c>
      <c r="M21" s="106">
        <v>0</v>
      </c>
      <c r="N21" s="106">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5"/>
  <sheetViews>
    <sheetView zoomScalePageLayoutView="0" workbookViewId="0" topLeftCell="A1">
      <selection activeCell="B15" sqref="B15"/>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240" t="s">
        <v>252</v>
      </c>
      <c r="B1" s="241"/>
      <c r="C1" s="241"/>
      <c r="D1" s="241"/>
      <c r="E1" s="242"/>
    </row>
    <row r="2" spans="1:5" ht="15">
      <c r="A2" s="228"/>
      <c r="B2" s="229"/>
      <c r="C2" s="229"/>
      <c r="D2" s="229"/>
      <c r="E2" s="230"/>
    </row>
    <row r="3" spans="1:5" ht="15">
      <c r="A3" s="106" t="s">
        <v>253</v>
      </c>
      <c r="B3" s="106" t="s">
        <v>254</v>
      </c>
      <c r="C3" s="106" t="s">
        <v>255</v>
      </c>
      <c r="D3" s="106" t="s">
        <v>256</v>
      </c>
      <c r="E3" s="106" t="s">
        <v>257</v>
      </c>
    </row>
    <row r="4" spans="1:5" ht="15">
      <c r="A4" s="106">
        <v>1</v>
      </c>
      <c r="B4" s="106">
        <v>2</v>
      </c>
      <c r="C4" s="106">
        <v>3</v>
      </c>
      <c r="D4" s="106">
        <v>4</v>
      </c>
      <c r="E4" s="106">
        <v>5</v>
      </c>
    </row>
    <row r="5" spans="1:5" ht="15">
      <c r="A5" s="106">
        <v>1</v>
      </c>
      <c r="B5" s="108">
        <v>45047</v>
      </c>
      <c r="C5" s="106">
        <v>0</v>
      </c>
      <c r="D5" s="106">
        <v>0</v>
      </c>
      <c r="E5" s="106">
        <v>0</v>
      </c>
    </row>
  </sheetData>
  <sheetProtection/>
  <mergeCells count="2">
    <mergeCell ref="A1:E1"/>
    <mergeCell ref="A2:E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5"/>
  <sheetViews>
    <sheetView zoomScalePageLayoutView="0" workbookViewId="0" topLeftCell="A1">
      <selection activeCell="D19" sqref="D19"/>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240" t="s">
        <v>258</v>
      </c>
      <c r="B1" s="241"/>
      <c r="C1" s="241"/>
      <c r="D1" s="241"/>
      <c r="E1" s="242"/>
    </row>
    <row r="2" spans="1:5" ht="15">
      <c r="A2" s="228"/>
      <c r="B2" s="229"/>
      <c r="C2" s="229"/>
      <c r="D2" s="229"/>
      <c r="E2" s="230"/>
    </row>
    <row r="3" spans="1:5" ht="15">
      <c r="A3" s="106" t="s">
        <v>253</v>
      </c>
      <c r="B3" s="106" t="s">
        <v>259</v>
      </c>
      <c r="C3" s="106" t="s">
        <v>260</v>
      </c>
      <c r="D3" s="106" t="s">
        <v>261</v>
      </c>
      <c r="E3" s="106" t="s">
        <v>262</v>
      </c>
    </row>
    <row r="4" spans="1:5" ht="15">
      <c r="A4" s="106">
        <v>1</v>
      </c>
      <c r="B4" s="106">
        <v>2</v>
      </c>
      <c r="C4" s="106">
        <v>3</v>
      </c>
      <c r="D4" s="106">
        <v>4</v>
      </c>
      <c r="E4" s="106">
        <v>5</v>
      </c>
    </row>
    <row r="5" spans="1:5" ht="15">
      <c r="A5" s="109">
        <v>1</v>
      </c>
      <c r="B5" s="110" t="s">
        <v>388</v>
      </c>
      <c r="C5" s="111">
        <v>0</v>
      </c>
      <c r="D5" s="106">
        <v>0</v>
      </c>
      <c r="E5" s="106">
        <v>0</v>
      </c>
    </row>
  </sheetData>
  <sheetProtection/>
  <mergeCells count="2">
    <mergeCell ref="A1:E1"/>
    <mergeCell ref="A2:E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80</v>
      </c>
      <c r="B1" s="2"/>
    </row>
    <row r="2" spans="1:2" ht="15.75" customHeight="1">
      <c r="A2" s="1" t="s">
        <v>81</v>
      </c>
      <c r="B2" s="5"/>
    </row>
    <row r="3" spans="1:2" ht="15">
      <c r="A3" s="1" t="s">
        <v>82</v>
      </c>
      <c r="B3" s="2"/>
    </row>
    <row r="4" spans="1:2" ht="15">
      <c r="A4" s="1" t="s">
        <v>83</v>
      </c>
      <c r="B4" s="6"/>
    </row>
    <row r="5" spans="1:2" ht="15">
      <c r="A5" s="1" t="s">
        <v>84</v>
      </c>
      <c r="B5" s="6" t="s">
        <v>85</v>
      </c>
    </row>
    <row r="6" spans="1:2" ht="15">
      <c r="A6" s="1" t="s">
        <v>86</v>
      </c>
      <c r="B6" s="6"/>
    </row>
    <row r="7" spans="1:2" ht="15">
      <c r="A7" s="1" t="s">
        <v>87</v>
      </c>
      <c r="B7" s="7"/>
    </row>
    <row r="8" spans="1:2" ht="15">
      <c r="A8" s="1" t="s">
        <v>88</v>
      </c>
      <c r="B8" s="2"/>
    </row>
    <row r="10" spans="1:2" ht="15">
      <c r="A10" s="3" t="s">
        <v>89</v>
      </c>
      <c r="B10" s="4"/>
    </row>
    <row r="11" spans="1:2" ht="15">
      <c r="A11" s="8" t="s">
        <v>90</v>
      </c>
      <c r="B11" s="9" t="s">
        <v>91</v>
      </c>
    </row>
    <row r="12" spans="1:2" ht="19.5" customHeight="1">
      <c r="A12" s="8" t="s">
        <v>92</v>
      </c>
      <c r="B12" s="9" t="s">
        <v>93</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101</v>
      </c>
      <c r="B2" s="165"/>
      <c r="C2" s="165"/>
      <c r="D2" s="165"/>
      <c r="E2" s="165"/>
      <c r="F2" s="165"/>
      <c r="G2" s="165"/>
      <c r="H2" s="165"/>
    </row>
    <row r="3" spans="1:8" ht="15">
      <c r="A3" s="166" t="s">
        <v>392</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34</v>
      </c>
      <c r="C7" s="19" t="s">
        <v>40</v>
      </c>
      <c r="D7" s="19" t="s">
        <v>62</v>
      </c>
      <c r="E7" s="20">
        <v>500</v>
      </c>
      <c r="F7" s="20">
        <v>5076.8442623</v>
      </c>
      <c r="G7" s="30">
        <v>18.14</v>
      </c>
      <c r="H7" s="153">
        <v>0.125</v>
      </c>
    </row>
    <row r="8" spans="1:8" ht="15">
      <c r="A8" s="17">
        <v>2</v>
      </c>
      <c r="B8" s="22" t="s">
        <v>24</v>
      </c>
      <c r="C8" s="19" t="s">
        <v>25</v>
      </c>
      <c r="D8" s="19" t="s">
        <v>63</v>
      </c>
      <c r="E8" s="20">
        <v>400</v>
      </c>
      <c r="F8" s="20">
        <v>4014.7377049</v>
      </c>
      <c r="G8" s="30">
        <v>14.35</v>
      </c>
      <c r="H8" s="153">
        <v>0.0899</v>
      </c>
    </row>
    <row r="9" spans="1:8" ht="15">
      <c r="A9" s="17">
        <v>3</v>
      </c>
      <c r="B9" s="22" t="s">
        <v>39</v>
      </c>
      <c r="C9" s="19" t="s">
        <v>40</v>
      </c>
      <c r="D9" s="19" t="s">
        <v>64</v>
      </c>
      <c r="E9" s="20">
        <v>360</v>
      </c>
      <c r="F9" s="20">
        <v>3613.2639344</v>
      </c>
      <c r="G9" s="30">
        <v>12.91</v>
      </c>
      <c r="H9" s="153">
        <v>0.0899</v>
      </c>
    </row>
    <row r="10" spans="1:8" ht="15">
      <c r="A10" s="17">
        <v>4</v>
      </c>
      <c r="B10" s="22" t="s">
        <v>21</v>
      </c>
      <c r="C10" s="19" t="s">
        <v>17</v>
      </c>
      <c r="D10" s="19" t="s">
        <v>65</v>
      </c>
      <c r="E10" s="20">
        <v>240</v>
      </c>
      <c r="F10" s="20">
        <v>2442.2128964</v>
      </c>
      <c r="G10" s="30">
        <v>8.73</v>
      </c>
      <c r="H10" s="153">
        <v>0.1425</v>
      </c>
    </row>
    <row r="11" spans="1:8" ht="15">
      <c r="A11" s="17">
        <v>5</v>
      </c>
      <c r="B11" s="22" t="s">
        <v>13</v>
      </c>
      <c r="C11" s="19" t="s">
        <v>14</v>
      </c>
      <c r="D11" s="19" t="s">
        <v>66</v>
      </c>
      <c r="E11" s="20">
        <v>210</v>
      </c>
      <c r="F11" s="20">
        <v>2109.4845205</v>
      </c>
      <c r="G11" s="30">
        <v>7.54</v>
      </c>
      <c r="H11" s="153">
        <v>0.1099</v>
      </c>
    </row>
    <row r="12" spans="1:8" ht="15">
      <c r="A12" s="17"/>
      <c r="B12" s="22"/>
      <c r="C12" s="19"/>
      <c r="D12" s="19"/>
      <c r="E12" s="20"/>
      <c r="F12" s="20"/>
      <c r="G12" s="23"/>
      <c r="H12" s="153"/>
    </row>
    <row r="13" spans="1:8" ht="15">
      <c r="A13" s="17"/>
      <c r="B13" s="18" t="s">
        <v>28</v>
      </c>
      <c r="C13" s="22"/>
      <c r="D13" s="22"/>
      <c r="E13" s="22"/>
      <c r="F13" s="22"/>
      <c r="G13" s="22"/>
      <c r="H13" s="153"/>
    </row>
    <row r="14" spans="1:8" ht="15">
      <c r="A14" s="17">
        <v>6</v>
      </c>
      <c r="B14" s="22" t="s">
        <v>19</v>
      </c>
      <c r="C14" s="19" t="s">
        <v>25</v>
      </c>
      <c r="D14" s="19" t="s">
        <v>111</v>
      </c>
      <c r="E14" s="20">
        <v>407</v>
      </c>
      <c r="F14" s="20">
        <v>3543.2947304</v>
      </c>
      <c r="G14" s="30">
        <v>12.66</v>
      </c>
      <c r="H14" s="153">
        <v>0.1035</v>
      </c>
    </row>
    <row r="15" spans="1:8" ht="15">
      <c r="A15" s="17">
        <f>A14+1</f>
        <v>7</v>
      </c>
      <c r="B15" s="22" t="s">
        <v>42</v>
      </c>
      <c r="C15" s="19" t="s">
        <v>43</v>
      </c>
      <c r="D15" s="19" t="s">
        <v>67</v>
      </c>
      <c r="E15" s="20">
        <v>260</v>
      </c>
      <c r="F15" s="20">
        <v>2611.8068493</v>
      </c>
      <c r="G15" s="30">
        <v>9.33</v>
      </c>
      <c r="H15" s="153">
        <v>0.108</v>
      </c>
    </row>
    <row r="16" spans="1:8" ht="15">
      <c r="A16" s="17">
        <f>A15+1</f>
        <v>8</v>
      </c>
      <c r="B16" s="22" t="s">
        <v>21</v>
      </c>
      <c r="C16" s="19" t="s">
        <v>22</v>
      </c>
      <c r="D16" s="19" t="s">
        <v>68</v>
      </c>
      <c r="E16" s="20">
        <v>240</v>
      </c>
      <c r="F16" s="20">
        <v>2441.8591847</v>
      </c>
      <c r="G16" s="30">
        <v>8.73</v>
      </c>
      <c r="H16" s="153">
        <v>0.0839</v>
      </c>
    </row>
    <row r="17" spans="1:8" ht="15">
      <c r="A17" s="17">
        <f>A16+1</f>
        <v>9</v>
      </c>
      <c r="B17" s="22" t="s">
        <v>13</v>
      </c>
      <c r="C17" s="19" t="s">
        <v>14</v>
      </c>
      <c r="D17" s="19" t="s">
        <v>69</v>
      </c>
      <c r="E17" s="20">
        <v>60</v>
      </c>
      <c r="F17" s="20">
        <v>602.709863</v>
      </c>
      <c r="G17" s="30">
        <v>2.15</v>
      </c>
      <c r="H17" s="153">
        <v>0.1099</v>
      </c>
    </row>
    <row r="18" spans="1:8" ht="15">
      <c r="A18" s="17">
        <f>A17+1</f>
        <v>10</v>
      </c>
      <c r="B18" s="22" t="s">
        <v>42</v>
      </c>
      <c r="C18" s="19" t="s">
        <v>43</v>
      </c>
      <c r="D18" s="19" t="s">
        <v>70</v>
      </c>
      <c r="E18" s="20">
        <v>84</v>
      </c>
      <c r="F18" s="20">
        <v>280.9050401</v>
      </c>
      <c r="G18" s="30">
        <v>1</v>
      </c>
      <c r="H18" s="153">
        <v>0.108</v>
      </c>
    </row>
    <row r="19" spans="1:8" ht="15">
      <c r="A19" s="17">
        <f>A18+1</f>
        <v>11</v>
      </c>
      <c r="B19" s="22" t="s">
        <v>21</v>
      </c>
      <c r="C19" s="19" t="s">
        <v>22</v>
      </c>
      <c r="D19" s="19" t="s">
        <v>37</v>
      </c>
      <c r="E19" s="20">
        <v>10</v>
      </c>
      <c r="F19" s="20">
        <v>50.8720663</v>
      </c>
      <c r="G19" s="30">
        <v>0.18</v>
      </c>
      <c r="H19" s="153">
        <v>0.0839</v>
      </c>
    </row>
    <row r="20" spans="1:8" ht="15">
      <c r="A20" s="33"/>
      <c r="B20" s="34" t="s">
        <v>48</v>
      </c>
      <c r="C20" s="35"/>
      <c r="D20" s="35"/>
      <c r="E20" s="36"/>
      <c r="F20" s="36">
        <v>26787.9910523</v>
      </c>
      <c r="G20" s="37">
        <v>95.72000000000001</v>
      </c>
      <c r="H20" s="36"/>
    </row>
    <row r="21" spans="1:8" ht="15">
      <c r="A21" s="12"/>
      <c r="B21" s="18" t="s">
        <v>49</v>
      </c>
      <c r="C21" s="13"/>
      <c r="D21" s="13"/>
      <c r="E21" s="14"/>
      <c r="F21" s="15"/>
      <c r="G21" s="16"/>
      <c r="H21" s="15"/>
    </row>
    <row r="22" spans="1:8" ht="15">
      <c r="A22" s="17"/>
      <c r="B22" s="22" t="s">
        <v>49</v>
      </c>
      <c r="C22" s="19"/>
      <c r="D22" s="19"/>
      <c r="E22" s="20"/>
      <c r="F22" s="20">
        <v>1206.7101174</v>
      </c>
      <c r="G22" s="30">
        <v>4.31</v>
      </c>
      <c r="H22" s="57">
        <v>0.0675</v>
      </c>
    </row>
    <row r="23" spans="1:8" ht="15">
      <c r="A23" s="33"/>
      <c r="B23" s="34" t="s">
        <v>48</v>
      </c>
      <c r="C23" s="35"/>
      <c r="D23" s="35"/>
      <c r="E23" s="42"/>
      <c r="F23" s="36">
        <v>1206.71</v>
      </c>
      <c r="G23" s="37">
        <v>4.31</v>
      </c>
      <c r="H23" s="36"/>
    </row>
    <row r="24" spans="1:8" ht="15">
      <c r="A24" s="24"/>
      <c r="B24" s="27" t="s">
        <v>50</v>
      </c>
      <c r="C24" s="25"/>
      <c r="D24" s="25"/>
      <c r="E24" s="26"/>
      <c r="F24" s="28"/>
      <c r="G24" s="29"/>
      <c r="H24" s="28"/>
    </row>
    <row r="25" spans="1:8" ht="15">
      <c r="A25" s="24"/>
      <c r="B25" s="27" t="s">
        <v>51</v>
      </c>
      <c r="C25" s="25"/>
      <c r="D25" s="25"/>
      <c r="E25" s="26"/>
      <c r="F25" s="20">
        <v>-8.524522000001525</v>
      </c>
      <c r="G25" s="30">
        <v>-0.030000000000014</v>
      </c>
      <c r="H25" s="20"/>
    </row>
    <row r="26" spans="1:8" ht="15">
      <c r="A26" s="33"/>
      <c r="B26" s="43" t="s">
        <v>48</v>
      </c>
      <c r="C26" s="35"/>
      <c r="D26" s="35"/>
      <c r="E26" s="42"/>
      <c r="F26" s="36">
        <v>-8.524522000001525</v>
      </c>
      <c r="G26" s="37">
        <v>-0.030000000000014</v>
      </c>
      <c r="H26" s="36"/>
    </row>
    <row r="27" spans="1:8" ht="15">
      <c r="A27" s="44"/>
      <c r="B27" s="46" t="s">
        <v>52</v>
      </c>
      <c r="C27" s="45"/>
      <c r="D27" s="45"/>
      <c r="E27" s="45"/>
      <c r="F27" s="31">
        <v>27986.177</v>
      </c>
      <c r="G27" s="32" t="s">
        <v>53</v>
      </c>
      <c r="H27" s="31"/>
    </row>
    <row r="29" spans="1:7" ht="32.25" customHeight="1">
      <c r="A29" s="54" t="s">
        <v>94</v>
      </c>
      <c r="B29" s="167" t="s">
        <v>95</v>
      </c>
      <c r="C29" s="167"/>
      <c r="D29" s="167"/>
      <c r="E29" s="167"/>
      <c r="F29" s="167"/>
      <c r="G29" s="168"/>
    </row>
    <row r="31" spans="1:5" ht="15">
      <c r="A31" t="s">
        <v>94</v>
      </c>
      <c r="B31" s="55" t="s">
        <v>96</v>
      </c>
      <c r="C31" s="55"/>
      <c r="D31" s="55"/>
      <c r="E31" s="55"/>
    </row>
    <row r="32" spans="2:5" ht="15">
      <c r="B32" s="56" t="s">
        <v>97</v>
      </c>
      <c r="C32" s="56"/>
      <c r="D32" s="56"/>
      <c r="E32" s="56"/>
    </row>
    <row r="33" spans="2:6" ht="34.5" customHeight="1">
      <c r="B33" s="169" t="s">
        <v>98</v>
      </c>
      <c r="C33" s="169"/>
      <c r="D33" s="169"/>
      <c r="E33" s="169"/>
      <c r="F33" s="169"/>
    </row>
  </sheetData>
  <sheetProtection/>
  <mergeCells count="4">
    <mergeCell ref="A2:H2"/>
    <mergeCell ref="B29:G29"/>
    <mergeCell ref="B33:F33"/>
    <mergeCell ref="A3:H3"/>
  </mergeCells>
  <conditionalFormatting sqref="C20:D20 C23:E26 F24 H24">
    <cfRule type="cellIs" priority="1" dxfId="42" operator="lessThan" stopIfTrue="1">
      <formula>0</formula>
    </cfRule>
  </conditionalFormatting>
  <conditionalFormatting sqref="G24">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102</v>
      </c>
      <c r="B2" s="165"/>
      <c r="C2" s="165"/>
      <c r="D2" s="165"/>
      <c r="E2" s="165"/>
      <c r="F2" s="165"/>
      <c r="G2" s="165"/>
      <c r="H2" s="165"/>
    </row>
    <row r="3" spans="1:8" ht="15">
      <c r="A3" s="166" t="s">
        <v>392</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39</v>
      </c>
      <c r="C7" s="19" t="s">
        <v>40</v>
      </c>
      <c r="D7" s="19" t="s">
        <v>71</v>
      </c>
      <c r="E7" s="20">
        <v>610</v>
      </c>
      <c r="F7" s="20">
        <v>6122.475</v>
      </c>
      <c r="G7" s="30">
        <v>25.47</v>
      </c>
      <c r="H7" s="153">
        <v>0.0899</v>
      </c>
    </row>
    <row r="8" spans="1:8" ht="15">
      <c r="A8" s="17">
        <v>2</v>
      </c>
      <c r="B8" s="22" t="s">
        <v>24</v>
      </c>
      <c r="C8" s="19" t="s">
        <v>25</v>
      </c>
      <c r="D8" s="19" t="s">
        <v>72</v>
      </c>
      <c r="E8" s="20">
        <v>478</v>
      </c>
      <c r="F8" s="20">
        <v>4797.6115574</v>
      </c>
      <c r="G8" s="30">
        <v>19.96</v>
      </c>
      <c r="H8" s="153">
        <v>0.0899</v>
      </c>
    </row>
    <row r="9" spans="1:8" ht="15">
      <c r="A9" s="17">
        <v>3</v>
      </c>
      <c r="B9" s="22" t="s">
        <v>21</v>
      </c>
      <c r="C9" s="19" t="s">
        <v>22</v>
      </c>
      <c r="D9" s="19" t="s">
        <v>65</v>
      </c>
      <c r="E9" s="20">
        <v>260</v>
      </c>
      <c r="F9" s="20">
        <v>2645.7306378</v>
      </c>
      <c r="G9" s="30">
        <v>11.01</v>
      </c>
      <c r="H9" s="153">
        <v>0.1425</v>
      </c>
    </row>
    <row r="10" spans="1:8" ht="15">
      <c r="A10" s="17">
        <v>4</v>
      </c>
      <c r="B10" s="22" t="s">
        <v>34</v>
      </c>
      <c r="C10" s="19" t="s">
        <v>40</v>
      </c>
      <c r="D10" s="19" t="s">
        <v>62</v>
      </c>
      <c r="E10" s="20">
        <v>250</v>
      </c>
      <c r="F10" s="20">
        <v>2538.4221311</v>
      </c>
      <c r="G10" s="30">
        <v>10.56</v>
      </c>
      <c r="H10" s="153">
        <v>0.125</v>
      </c>
    </row>
    <row r="11" spans="1:8" ht="15">
      <c r="A11" s="17">
        <v>5</v>
      </c>
      <c r="B11" s="22" t="s">
        <v>13</v>
      </c>
      <c r="C11" s="19" t="s">
        <v>14</v>
      </c>
      <c r="D11" s="19" t="s">
        <v>66</v>
      </c>
      <c r="E11" s="20">
        <v>210</v>
      </c>
      <c r="F11" s="20">
        <v>2109.4845205</v>
      </c>
      <c r="G11" s="30">
        <v>8.78</v>
      </c>
      <c r="H11" s="153">
        <v>0.1099</v>
      </c>
    </row>
    <row r="12" spans="1:8" ht="15">
      <c r="A12" s="17"/>
      <c r="B12" s="22"/>
      <c r="C12" s="19"/>
      <c r="D12" s="19"/>
      <c r="E12" s="20"/>
      <c r="F12" s="20"/>
      <c r="G12" s="23"/>
      <c r="H12" s="153"/>
    </row>
    <row r="13" spans="1:8" ht="15">
      <c r="A13" s="17"/>
      <c r="B13" s="18" t="s">
        <v>28</v>
      </c>
      <c r="C13" s="22"/>
      <c r="D13" s="22"/>
      <c r="E13" s="22"/>
      <c r="F13" s="22"/>
      <c r="G13" s="22"/>
      <c r="H13" s="153"/>
    </row>
    <row r="14" spans="1:8" ht="15">
      <c r="A14" s="17">
        <v>6</v>
      </c>
      <c r="B14" s="22" t="s">
        <v>21</v>
      </c>
      <c r="C14" s="19" t="s">
        <v>22</v>
      </c>
      <c r="D14" s="19" t="s">
        <v>68</v>
      </c>
      <c r="E14" s="20">
        <v>160</v>
      </c>
      <c r="F14" s="20">
        <v>1627.9061231</v>
      </c>
      <c r="G14" s="30">
        <v>6.77</v>
      </c>
      <c r="H14" s="153">
        <v>0.0839</v>
      </c>
    </row>
    <row r="15" spans="1:8" ht="15">
      <c r="A15" s="17">
        <f>A14+1</f>
        <v>7</v>
      </c>
      <c r="B15" s="22" t="s">
        <v>19</v>
      </c>
      <c r="C15" s="19" t="s">
        <v>25</v>
      </c>
      <c r="D15" s="19" t="s">
        <v>111</v>
      </c>
      <c r="E15" s="20">
        <v>163</v>
      </c>
      <c r="F15" s="20">
        <v>1419.0590689</v>
      </c>
      <c r="G15" s="30">
        <v>5.9</v>
      </c>
      <c r="H15" s="153">
        <v>0.1035</v>
      </c>
    </row>
    <row r="16" spans="1:8" ht="15">
      <c r="A16" s="17">
        <f>A15+1</f>
        <v>8</v>
      </c>
      <c r="B16" s="22" t="s">
        <v>42</v>
      </c>
      <c r="C16" s="19" t="s">
        <v>43</v>
      </c>
      <c r="D16" s="19" t="s">
        <v>67</v>
      </c>
      <c r="E16" s="20">
        <v>105</v>
      </c>
      <c r="F16" s="20">
        <v>1054.7681507</v>
      </c>
      <c r="G16" s="30">
        <v>4.39</v>
      </c>
      <c r="H16" s="153">
        <v>0.108</v>
      </c>
    </row>
    <row r="17" spans="1:8" ht="15">
      <c r="A17" s="17">
        <f>A16+1</f>
        <v>9</v>
      </c>
      <c r="B17" s="22" t="s">
        <v>13</v>
      </c>
      <c r="C17" s="19" t="s">
        <v>14</v>
      </c>
      <c r="D17" s="19" t="s">
        <v>69</v>
      </c>
      <c r="E17" s="20">
        <v>60</v>
      </c>
      <c r="F17" s="20">
        <v>602.709863</v>
      </c>
      <c r="G17" s="30">
        <v>2.51</v>
      </c>
      <c r="H17" s="153">
        <v>0.1099</v>
      </c>
    </row>
    <row r="18" spans="1:8" ht="15">
      <c r="A18" s="17">
        <f>A17+1</f>
        <v>10</v>
      </c>
      <c r="B18" s="22" t="s">
        <v>21</v>
      </c>
      <c r="C18" s="19" t="s">
        <v>22</v>
      </c>
      <c r="D18" s="19" t="s">
        <v>37</v>
      </c>
      <c r="E18" s="20">
        <v>20</v>
      </c>
      <c r="F18" s="20">
        <v>101.7441327</v>
      </c>
      <c r="G18" s="30">
        <v>0.42</v>
      </c>
      <c r="H18" s="153">
        <v>0.0839</v>
      </c>
    </row>
    <row r="19" spans="1:8" ht="15">
      <c r="A19" s="17"/>
      <c r="B19" s="22"/>
      <c r="C19" s="19"/>
      <c r="D19" s="19"/>
      <c r="E19" s="20"/>
      <c r="F19" s="20"/>
      <c r="G19" s="30"/>
      <c r="H19" s="20"/>
    </row>
    <row r="20" spans="1:8" ht="15">
      <c r="A20" s="33"/>
      <c r="B20" s="34" t="s">
        <v>48</v>
      </c>
      <c r="C20" s="35"/>
      <c r="D20" s="35"/>
      <c r="E20" s="36"/>
      <c r="F20" s="36">
        <v>23019.9111852</v>
      </c>
      <c r="G20" s="37">
        <v>95.77</v>
      </c>
      <c r="H20" s="36"/>
    </row>
    <row r="21" spans="1:8" ht="15">
      <c r="A21" s="12"/>
      <c r="B21" s="18" t="s">
        <v>49</v>
      </c>
      <c r="C21" s="13"/>
      <c r="D21" s="13"/>
      <c r="E21" s="14"/>
      <c r="F21" s="15"/>
      <c r="G21" s="16"/>
      <c r="H21" s="15"/>
    </row>
    <row r="22" spans="1:8" ht="15">
      <c r="A22" s="17"/>
      <c r="B22" s="22" t="s">
        <v>49</v>
      </c>
      <c r="C22" s="19"/>
      <c r="D22" s="19"/>
      <c r="E22" s="20"/>
      <c r="F22" s="20">
        <v>1022.3177638</v>
      </c>
      <c r="G22" s="30">
        <v>4.25</v>
      </c>
      <c r="H22" s="57">
        <v>0.0675</v>
      </c>
    </row>
    <row r="23" spans="1:8" ht="15">
      <c r="A23" s="33"/>
      <c r="B23" s="34" t="s">
        <v>48</v>
      </c>
      <c r="C23" s="35"/>
      <c r="D23" s="35"/>
      <c r="E23" s="42"/>
      <c r="F23" s="36">
        <v>1022.318</v>
      </c>
      <c r="G23" s="37">
        <v>4.25</v>
      </c>
      <c r="H23" s="36"/>
    </row>
    <row r="24" spans="1:8" ht="15">
      <c r="A24" s="24"/>
      <c r="B24" s="27" t="s">
        <v>50</v>
      </c>
      <c r="C24" s="25"/>
      <c r="D24" s="25"/>
      <c r="E24" s="26"/>
      <c r="F24" s="28"/>
      <c r="G24" s="29"/>
      <c r="H24" s="28"/>
    </row>
    <row r="25" spans="1:8" ht="15">
      <c r="A25" s="24"/>
      <c r="B25" s="27" t="s">
        <v>51</v>
      </c>
      <c r="C25" s="25"/>
      <c r="D25" s="25"/>
      <c r="E25" s="26"/>
      <c r="F25" s="20">
        <v>-6.89103850000015</v>
      </c>
      <c r="G25" s="30">
        <v>-0.020000000000002</v>
      </c>
      <c r="H25" s="20"/>
    </row>
    <row r="26" spans="1:8" ht="15">
      <c r="A26" s="33"/>
      <c r="B26" s="43" t="s">
        <v>48</v>
      </c>
      <c r="C26" s="35"/>
      <c r="D26" s="35"/>
      <c r="E26" s="42"/>
      <c r="F26" s="36">
        <v>-6.89103850000015</v>
      </c>
      <c r="G26" s="37">
        <v>-0.020000000000002</v>
      </c>
      <c r="H26" s="36"/>
    </row>
    <row r="27" spans="1:8" ht="15">
      <c r="A27" s="44"/>
      <c r="B27" s="46" t="s">
        <v>52</v>
      </c>
      <c r="C27" s="45"/>
      <c r="D27" s="45"/>
      <c r="E27" s="45"/>
      <c r="F27" s="31">
        <v>24035.338</v>
      </c>
      <c r="G27" s="32" t="s">
        <v>53</v>
      </c>
      <c r="H27" s="31"/>
    </row>
    <row r="29" spans="1:7" ht="31.5" customHeight="1">
      <c r="A29" s="54" t="s">
        <v>94</v>
      </c>
      <c r="B29" s="167" t="s">
        <v>95</v>
      </c>
      <c r="C29" s="167"/>
      <c r="D29" s="167"/>
      <c r="E29" s="167"/>
      <c r="F29" s="167"/>
      <c r="G29" s="168"/>
    </row>
    <row r="31" spans="1:5" ht="15">
      <c r="A31" t="s">
        <v>94</v>
      </c>
      <c r="B31" s="55" t="s">
        <v>96</v>
      </c>
      <c r="C31" s="55"/>
      <c r="D31" s="55"/>
      <c r="E31" s="55"/>
    </row>
    <row r="32" spans="2:5" ht="15">
      <c r="B32" s="56" t="s">
        <v>97</v>
      </c>
      <c r="C32" s="56"/>
      <c r="D32" s="56"/>
      <c r="E32" s="56"/>
    </row>
    <row r="33" spans="2:6" ht="30" customHeight="1">
      <c r="B33" s="169" t="s">
        <v>98</v>
      </c>
      <c r="C33" s="169"/>
      <c r="D33" s="169"/>
      <c r="E33" s="169"/>
      <c r="F33" s="169"/>
    </row>
  </sheetData>
  <sheetProtection/>
  <mergeCells count="4">
    <mergeCell ref="A2:H2"/>
    <mergeCell ref="A3:H3"/>
    <mergeCell ref="B29:G29"/>
    <mergeCell ref="B33:F33"/>
  </mergeCells>
  <conditionalFormatting sqref="C20:D20 C23:E26 F24 H24">
    <cfRule type="cellIs" priority="1" dxfId="42" operator="lessThan" stopIfTrue="1">
      <formula>0</formula>
    </cfRule>
  </conditionalFormatting>
  <conditionalFormatting sqref="G24">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7">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103</v>
      </c>
      <c r="B2" s="165"/>
      <c r="C2" s="165"/>
      <c r="D2" s="165"/>
      <c r="E2" s="165"/>
      <c r="F2" s="165"/>
      <c r="G2" s="165"/>
      <c r="H2" s="165"/>
    </row>
    <row r="3" spans="1:8" ht="15">
      <c r="A3" s="166" t="s">
        <v>392</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18</v>
      </c>
      <c r="E7" s="20">
        <v>250</v>
      </c>
      <c r="F7" s="20">
        <v>2530.0513699</v>
      </c>
      <c r="G7" s="30">
        <v>12.02</v>
      </c>
      <c r="H7" s="153">
        <v>0.0975</v>
      </c>
    </row>
    <row r="8" spans="1:8" ht="15">
      <c r="A8" s="17">
        <v>2</v>
      </c>
      <c r="B8" s="22" t="s">
        <v>13</v>
      </c>
      <c r="C8" s="19" t="s">
        <v>14</v>
      </c>
      <c r="D8" s="19" t="s">
        <v>73</v>
      </c>
      <c r="E8" s="20">
        <v>80</v>
      </c>
      <c r="F8" s="20">
        <v>803.6131507</v>
      </c>
      <c r="G8" s="30">
        <v>3.82</v>
      </c>
      <c r="H8" s="153">
        <v>0.1099</v>
      </c>
    </row>
    <row r="9" spans="1:8" ht="15">
      <c r="A9" s="17">
        <v>3</v>
      </c>
      <c r="B9" s="22" t="s">
        <v>24</v>
      </c>
      <c r="C9" s="19" t="s">
        <v>25</v>
      </c>
      <c r="D9" s="19" t="s">
        <v>74</v>
      </c>
      <c r="E9" s="20">
        <v>80</v>
      </c>
      <c r="F9" s="20">
        <v>802.947541</v>
      </c>
      <c r="G9" s="30">
        <v>3.81</v>
      </c>
      <c r="H9" s="153">
        <v>0.0899</v>
      </c>
    </row>
    <row r="10" spans="1:8" ht="15">
      <c r="A10" s="17">
        <v>4</v>
      </c>
      <c r="B10" s="22" t="s">
        <v>39</v>
      </c>
      <c r="C10" s="19" t="s">
        <v>40</v>
      </c>
      <c r="D10" s="19" t="s">
        <v>75</v>
      </c>
      <c r="E10" s="20">
        <v>25</v>
      </c>
      <c r="F10" s="20">
        <v>250.9211066</v>
      </c>
      <c r="G10" s="30">
        <v>1.19</v>
      </c>
      <c r="H10" s="153">
        <v>0.0899</v>
      </c>
    </row>
    <row r="11" spans="1:8" ht="15">
      <c r="A11" s="17"/>
      <c r="B11" s="22"/>
      <c r="C11" s="19"/>
      <c r="D11" s="19"/>
      <c r="E11" s="20"/>
      <c r="F11" s="20"/>
      <c r="G11" s="23"/>
      <c r="H11" s="153"/>
    </row>
    <row r="12" spans="1:8" ht="15">
      <c r="A12" s="17"/>
      <c r="B12" s="18" t="s">
        <v>28</v>
      </c>
      <c r="C12" s="22"/>
      <c r="D12" s="22"/>
      <c r="E12" s="22"/>
      <c r="F12" s="22"/>
      <c r="G12" s="22"/>
      <c r="H12" s="153"/>
    </row>
    <row r="13" spans="1:8" ht="15">
      <c r="A13" s="17">
        <v>5</v>
      </c>
      <c r="B13" s="22" t="s">
        <v>29</v>
      </c>
      <c r="C13" s="19" t="s">
        <v>76</v>
      </c>
      <c r="D13" s="19" t="s">
        <v>77</v>
      </c>
      <c r="E13" s="20">
        <v>500</v>
      </c>
      <c r="F13" s="20">
        <v>5024.057377</v>
      </c>
      <c r="G13" s="30">
        <v>23.87</v>
      </c>
      <c r="H13" s="153">
        <v>0.1174</v>
      </c>
    </row>
    <row r="14" spans="1:8" ht="15">
      <c r="A14" s="17">
        <f>A13+1</f>
        <v>6</v>
      </c>
      <c r="B14" s="22" t="s">
        <v>21</v>
      </c>
      <c r="C14" s="19" t="s">
        <v>22</v>
      </c>
      <c r="D14" s="19" t="s">
        <v>68</v>
      </c>
      <c r="E14" s="20">
        <v>350</v>
      </c>
      <c r="F14" s="20">
        <v>3561.0446443</v>
      </c>
      <c r="G14" s="30">
        <v>16.92</v>
      </c>
      <c r="H14" s="153">
        <v>0.0839</v>
      </c>
    </row>
    <row r="15" spans="1:8" ht="15">
      <c r="A15" s="17">
        <f aca="true" t="shared" si="0" ref="A15:A20">A14+1</f>
        <v>7</v>
      </c>
      <c r="B15" s="22" t="s">
        <v>34</v>
      </c>
      <c r="C15" s="19" t="s">
        <v>40</v>
      </c>
      <c r="D15" s="19" t="s">
        <v>35</v>
      </c>
      <c r="E15" s="20">
        <v>150</v>
      </c>
      <c r="F15" s="20">
        <v>1523.0532787</v>
      </c>
      <c r="G15" s="30">
        <v>7.24</v>
      </c>
      <c r="H15" s="153">
        <v>0.125</v>
      </c>
    </row>
    <row r="16" spans="1:8" ht="15">
      <c r="A16" s="17">
        <f t="shared" si="0"/>
        <v>8</v>
      </c>
      <c r="B16" s="22" t="s">
        <v>42</v>
      </c>
      <c r="C16" s="19" t="s">
        <v>43</v>
      </c>
      <c r="D16" s="19" t="s">
        <v>70</v>
      </c>
      <c r="E16" s="20">
        <v>410</v>
      </c>
      <c r="F16" s="20">
        <v>1371.0840883</v>
      </c>
      <c r="G16" s="30">
        <v>6.51</v>
      </c>
      <c r="H16" s="153">
        <v>0.108</v>
      </c>
    </row>
    <row r="17" spans="1:8" ht="15">
      <c r="A17" s="17">
        <f t="shared" si="0"/>
        <v>9</v>
      </c>
      <c r="B17" s="22" t="s">
        <v>13</v>
      </c>
      <c r="C17" s="19" t="s">
        <v>14</v>
      </c>
      <c r="D17" s="19" t="s">
        <v>78</v>
      </c>
      <c r="E17" s="20">
        <v>100</v>
      </c>
      <c r="F17" s="20">
        <v>1004.5164384</v>
      </c>
      <c r="G17" s="30">
        <v>4.77</v>
      </c>
      <c r="H17" s="153">
        <v>0.1099</v>
      </c>
    </row>
    <row r="18" spans="1:8" ht="15">
      <c r="A18" s="17">
        <f t="shared" si="0"/>
        <v>10</v>
      </c>
      <c r="B18" s="22" t="s">
        <v>19</v>
      </c>
      <c r="C18" s="19" t="s">
        <v>25</v>
      </c>
      <c r="D18" s="19" t="s">
        <v>110</v>
      </c>
      <c r="E18" s="20">
        <v>30</v>
      </c>
      <c r="F18" s="20">
        <v>303.817623</v>
      </c>
      <c r="G18" s="30">
        <v>1.44</v>
      </c>
      <c r="H18" s="153">
        <v>0.1035</v>
      </c>
    </row>
    <row r="19" spans="1:8" ht="15">
      <c r="A19" s="17">
        <f t="shared" si="0"/>
        <v>11</v>
      </c>
      <c r="B19" s="22" t="s">
        <v>21</v>
      </c>
      <c r="C19" s="19" t="s">
        <v>22</v>
      </c>
      <c r="D19" s="19" t="s">
        <v>37</v>
      </c>
      <c r="E19" s="20">
        <v>50</v>
      </c>
      <c r="F19" s="20">
        <v>254.3603317</v>
      </c>
      <c r="G19" s="30">
        <v>1.21</v>
      </c>
      <c r="H19" s="153">
        <v>0.0839</v>
      </c>
    </row>
    <row r="20" spans="1:8" ht="15">
      <c r="A20" s="17">
        <f t="shared" si="0"/>
        <v>12</v>
      </c>
      <c r="B20" s="22" t="s">
        <v>39</v>
      </c>
      <c r="C20" s="19" t="s">
        <v>40</v>
      </c>
      <c r="D20" s="19" t="s">
        <v>79</v>
      </c>
      <c r="E20" s="20">
        <v>25</v>
      </c>
      <c r="F20" s="20">
        <v>250.9211066</v>
      </c>
      <c r="G20" s="30">
        <v>1.19</v>
      </c>
      <c r="H20" s="153">
        <v>0.0899</v>
      </c>
    </row>
    <row r="21" spans="1:8" ht="15">
      <c r="A21" s="17"/>
      <c r="B21" s="22"/>
      <c r="C21" s="19"/>
      <c r="D21" s="19"/>
      <c r="E21" s="20"/>
      <c r="F21" s="20"/>
      <c r="G21" s="30"/>
      <c r="H21" s="20"/>
    </row>
    <row r="22" spans="1:8" ht="15">
      <c r="A22" s="33"/>
      <c r="B22" s="34" t="s">
        <v>48</v>
      </c>
      <c r="C22" s="35"/>
      <c r="D22" s="35"/>
      <c r="E22" s="36"/>
      <c r="F22" s="36">
        <v>17680.3880562</v>
      </c>
      <c r="G22" s="37">
        <v>83.99</v>
      </c>
      <c r="H22" s="36"/>
    </row>
    <row r="23" spans="1:8" ht="15">
      <c r="A23" s="12"/>
      <c r="B23" s="18" t="s">
        <v>49</v>
      </c>
      <c r="C23" s="13"/>
      <c r="D23" s="13"/>
      <c r="E23" s="14"/>
      <c r="F23" s="15"/>
      <c r="G23" s="16"/>
      <c r="H23" s="15"/>
    </row>
    <row r="24" spans="1:8" ht="15">
      <c r="A24" s="17"/>
      <c r="B24" s="22" t="s">
        <v>49</v>
      </c>
      <c r="C24" s="19"/>
      <c r="D24" s="19"/>
      <c r="E24" s="20"/>
      <c r="F24" s="20">
        <v>3364.5674773</v>
      </c>
      <c r="G24" s="30">
        <v>15.98</v>
      </c>
      <c r="H24" s="57">
        <v>0.0675</v>
      </c>
    </row>
    <row r="25" spans="1:8" ht="15">
      <c r="A25" s="33"/>
      <c r="B25" s="34" t="s">
        <v>48</v>
      </c>
      <c r="C25" s="35"/>
      <c r="D25" s="35"/>
      <c r="E25" s="42"/>
      <c r="F25" s="36">
        <v>3364.567</v>
      </c>
      <c r="G25" s="37">
        <v>15.98</v>
      </c>
      <c r="H25" s="36"/>
    </row>
    <row r="26" spans="1:8" ht="15">
      <c r="A26" s="24"/>
      <c r="B26" s="27" t="s">
        <v>50</v>
      </c>
      <c r="C26" s="25"/>
      <c r="D26" s="25"/>
      <c r="E26" s="26"/>
      <c r="F26" s="28"/>
      <c r="G26" s="29"/>
      <c r="H26" s="28"/>
    </row>
    <row r="27" spans="1:8" ht="15">
      <c r="A27" s="24"/>
      <c r="B27" s="27" t="s">
        <v>51</v>
      </c>
      <c r="C27" s="25"/>
      <c r="D27" s="25"/>
      <c r="E27" s="26"/>
      <c r="F27" s="20">
        <v>4.087653599998</v>
      </c>
      <c r="G27" s="30">
        <v>0.03000000000000469</v>
      </c>
      <c r="H27" s="20"/>
    </row>
    <row r="28" spans="1:8" ht="15">
      <c r="A28" s="33"/>
      <c r="B28" s="43" t="s">
        <v>48</v>
      </c>
      <c r="C28" s="35"/>
      <c r="D28" s="35"/>
      <c r="E28" s="42"/>
      <c r="F28" s="36">
        <v>4.087653599998</v>
      </c>
      <c r="G28" s="37">
        <v>0.03000000000000469</v>
      </c>
      <c r="H28" s="36"/>
    </row>
    <row r="29" spans="1:8" ht="15">
      <c r="A29" s="44"/>
      <c r="B29" s="46" t="s">
        <v>52</v>
      </c>
      <c r="C29" s="45"/>
      <c r="D29" s="45"/>
      <c r="E29" s="45"/>
      <c r="F29" s="31">
        <v>21049.043</v>
      </c>
      <c r="G29" s="32" t="s">
        <v>53</v>
      </c>
      <c r="H29" s="31"/>
    </row>
    <row r="31" spans="1:7" ht="30.75" customHeight="1">
      <c r="A31" s="54" t="s">
        <v>94</v>
      </c>
      <c r="B31" s="167" t="s">
        <v>95</v>
      </c>
      <c r="C31" s="167"/>
      <c r="D31" s="167"/>
      <c r="E31" s="167"/>
      <c r="F31" s="167"/>
      <c r="G31" s="168"/>
    </row>
    <row r="33" spans="1:5" ht="15">
      <c r="A33" t="s">
        <v>94</v>
      </c>
      <c r="B33" s="55" t="s">
        <v>96</v>
      </c>
      <c r="C33" s="55"/>
      <c r="D33" s="55"/>
      <c r="E33" s="55"/>
    </row>
    <row r="34" spans="2:5" ht="15">
      <c r="B34" s="56" t="s">
        <v>97</v>
      </c>
      <c r="C34" s="56"/>
      <c r="D34" s="56"/>
      <c r="E34" s="56"/>
    </row>
    <row r="35" spans="2:6" ht="33" customHeight="1">
      <c r="B35" s="169" t="s">
        <v>98</v>
      </c>
      <c r="C35" s="169"/>
      <c r="D35" s="169"/>
      <c r="E35" s="169"/>
      <c r="F35" s="169"/>
    </row>
  </sheetData>
  <sheetProtection/>
  <mergeCells count="4">
    <mergeCell ref="A2:H2"/>
    <mergeCell ref="A3:H3"/>
    <mergeCell ref="B31:G31"/>
    <mergeCell ref="B35:F35"/>
  </mergeCells>
  <conditionalFormatting sqref="C22:D22 C25:E28 F26 H26">
    <cfRule type="cellIs" priority="1" dxfId="42" operator="lessThan" stopIfTrue="1">
      <formula>0</formula>
    </cfRule>
  </conditionalFormatting>
  <conditionalFormatting sqref="G26">
    <cfRule type="cellIs" priority="2" dxfId="42"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100</v>
      </c>
      <c r="B2" s="165"/>
      <c r="C2" s="165"/>
      <c r="D2" s="165"/>
      <c r="E2" s="165"/>
      <c r="F2" s="165"/>
      <c r="G2" s="165"/>
      <c r="H2" s="165"/>
    </row>
    <row r="3" spans="1:8" ht="15">
      <c r="A3" s="166" t="s">
        <v>389</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11</v>
      </c>
      <c r="E7" s="20">
        <v>490</v>
      </c>
      <c r="F7" s="20">
        <v>4979.8431507</v>
      </c>
      <c r="G7" s="30">
        <v>9.47</v>
      </c>
      <c r="H7" s="30" t="s">
        <v>12</v>
      </c>
    </row>
    <row r="8" spans="1:8" ht="15">
      <c r="A8" s="17">
        <v>2</v>
      </c>
      <c r="B8" s="22" t="s">
        <v>13</v>
      </c>
      <c r="C8" s="19" t="s">
        <v>14</v>
      </c>
      <c r="D8" s="19" t="s">
        <v>15</v>
      </c>
      <c r="E8" s="20">
        <v>480</v>
      </c>
      <c r="F8" s="20">
        <v>3300</v>
      </c>
      <c r="G8" s="30">
        <v>6.28</v>
      </c>
      <c r="H8" s="30" t="s">
        <v>334</v>
      </c>
    </row>
    <row r="9" spans="1:8" ht="15">
      <c r="A9" s="17">
        <v>3</v>
      </c>
      <c r="B9" s="22" t="s">
        <v>9</v>
      </c>
      <c r="C9" s="19" t="s">
        <v>10</v>
      </c>
      <c r="D9" s="19" t="s">
        <v>18</v>
      </c>
      <c r="E9" s="20">
        <v>250</v>
      </c>
      <c r="F9" s="20">
        <v>2540.7363014</v>
      </c>
      <c r="G9" s="30">
        <v>4.83</v>
      </c>
      <c r="H9" s="30" t="s">
        <v>12</v>
      </c>
    </row>
    <row r="10" spans="1:8" ht="15">
      <c r="A10" s="17">
        <v>4</v>
      </c>
      <c r="B10" s="22" t="s">
        <v>24</v>
      </c>
      <c r="C10" s="19" t="s">
        <v>25</v>
      </c>
      <c r="D10" s="19" t="s">
        <v>26</v>
      </c>
      <c r="E10" s="20">
        <v>40</v>
      </c>
      <c r="F10" s="20">
        <v>400</v>
      </c>
      <c r="G10" s="30">
        <v>0.76</v>
      </c>
      <c r="H10" s="30" t="s">
        <v>27</v>
      </c>
    </row>
    <row r="11" spans="1:8" ht="15">
      <c r="A11" s="17"/>
      <c r="B11" s="22"/>
      <c r="C11" s="19"/>
      <c r="D11" s="19"/>
      <c r="E11" s="20"/>
      <c r="F11" s="20"/>
      <c r="G11" s="23"/>
      <c r="H11" s="20"/>
    </row>
    <row r="12" spans="1:8" ht="15">
      <c r="A12" s="17"/>
      <c r="B12" s="18" t="s">
        <v>28</v>
      </c>
      <c r="C12" s="22"/>
      <c r="D12" s="22"/>
      <c r="E12" s="22"/>
      <c r="F12" s="22"/>
      <c r="G12" s="22"/>
      <c r="H12" s="17"/>
    </row>
    <row r="13" spans="1:8" ht="15">
      <c r="A13" s="17">
        <v>5</v>
      </c>
      <c r="B13" s="22" t="s">
        <v>104</v>
      </c>
      <c r="C13" s="19" t="s">
        <v>17</v>
      </c>
      <c r="D13" s="19" t="s">
        <v>105</v>
      </c>
      <c r="E13" s="20">
        <v>750</v>
      </c>
      <c r="F13" s="20">
        <v>7628.3811475</v>
      </c>
      <c r="G13" s="30">
        <v>14.51</v>
      </c>
      <c r="H13" s="30" t="s">
        <v>106</v>
      </c>
    </row>
    <row r="14" spans="1:8" ht="15">
      <c r="A14" s="17">
        <f>A13+1</f>
        <v>6</v>
      </c>
      <c r="B14" s="22" t="s">
        <v>29</v>
      </c>
      <c r="C14" s="19" t="s">
        <v>76</v>
      </c>
      <c r="D14" s="19" t="s">
        <v>30</v>
      </c>
      <c r="E14" s="20">
        <v>750</v>
      </c>
      <c r="F14" s="20">
        <v>7500</v>
      </c>
      <c r="G14" s="30">
        <v>14.27</v>
      </c>
      <c r="H14" s="30" t="s">
        <v>335</v>
      </c>
    </row>
    <row r="15" spans="1:8" ht="15">
      <c r="A15" s="17">
        <f aca="true" t="shared" si="0" ref="A15:A22">A14+1</f>
        <v>7</v>
      </c>
      <c r="B15" s="22" t="s">
        <v>31</v>
      </c>
      <c r="C15" s="19" t="s">
        <v>10</v>
      </c>
      <c r="D15" s="19" t="s">
        <v>32</v>
      </c>
      <c r="E15" s="20">
        <v>500</v>
      </c>
      <c r="F15" s="20">
        <v>5085.6506849</v>
      </c>
      <c r="G15" s="30">
        <v>9.67</v>
      </c>
      <c r="H15" s="30" t="s">
        <v>33</v>
      </c>
    </row>
    <row r="16" spans="1:8" ht="15">
      <c r="A16" s="17">
        <f t="shared" si="0"/>
        <v>8</v>
      </c>
      <c r="B16" s="22" t="s">
        <v>16</v>
      </c>
      <c r="C16" s="19" t="s">
        <v>17</v>
      </c>
      <c r="D16" s="19" t="s">
        <v>107</v>
      </c>
      <c r="E16" s="20">
        <v>500</v>
      </c>
      <c r="F16" s="20">
        <v>5082.3630137</v>
      </c>
      <c r="G16" s="30">
        <v>9.67</v>
      </c>
      <c r="H16" s="30" t="s">
        <v>108</v>
      </c>
    </row>
    <row r="17" spans="1:8" ht="15">
      <c r="A17" s="17">
        <f t="shared" si="0"/>
        <v>9</v>
      </c>
      <c r="B17" s="22" t="s">
        <v>34</v>
      </c>
      <c r="C17" s="19" t="s">
        <v>40</v>
      </c>
      <c r="D17" s="19" t="s">
        <v>35</v>
      </c>
      <c r="E17" s="20">
        <v>350</v>
      </c>
      <c r="F17" s="20">
        <v>3572.9166667</v>
      </c>
      <c r="G17" s="30">
        <v>6.8</v>
      </c>
      <c r="H17" s="30" t="s">
        <v>36</v>
      </c>
    </row>
    <row r="18" spans="1:8" ht="15">
      <c r="A18" s="17">
        <f t="shared" si="0"/>
        <v>10</v>
      </c>
      <c r="B18" s="22" t="s">
        <v>21</v>
      </c>
      <c r="C18" s="19" t="s">
        <v>390</v>
      </c>
      <c r="D18" s="19" t="s">
        <v>37</v>
      </c>
      <c r="E18" s="20">
        <v>520</v>
      </c>
      <c r="F18" s="20">
        <v>1300</v>
      </c>
      <c r="G18" s="30">
        <v>2.47</v>
      </c>
      <c r="H18" s="30" t="s">
        <v>38</v>
      </c>
    </row>
    <row r="19" spans="1:8" ht="15">
      <c r="A19" s="17">
        <f t="shared" si="0"/>
        <v>11</v>
      </c>
      <c r="B19" s="22" t="s">
        <v>19</v>
      </c>
      <c r="C19" s="19" t="s">
        <v>25</v>
      </c>
      <c r="D19" s="19" t="s">
        <v>109</v>
      </c>
      <c r="E19" s="20">
        <v>80</v>
      </c>
      <c r="F19" s="20">
        <v>813.8</v>
      </c>
      <c r="G19" s="30">
        <v>1.55</v>
      </c>
      <c r="H19" s="30" t="s">
        <v>20</v>
      </c>
    </row>
    <row r="20" spans="1:8" ht="15">
      <c r="A20" s="17">
        <f t="shared" si="0"/>
        <v>12</v>
      </c>
      <c r="B20" s="22" t="s">
        <v>24</v>
      </c>
      <c r="C20" s="19" t="s">
        <v>25</v>
      </c>
      <c r="D20" s="19" t="s">
        <v>46</v>
      </c>
      <c r="E20" s="20">
        <v>40</v>
      </c>
      <c r="F20" s="20">
        <v>400</v>
      </c>
      <c r="G20" s="30">
        <v>0.76</v>
      </c>
      <c r="H20" s="30" t="s">
        <v>27</v>
      </c>
    </row>
    <row r="21" spans="1:8" ht="15">
      <c r="A21" s="17">
        <f t="shared" si="0"/>
        <v>13</v>
      </c>
      <c r="B21" s="22" t="s">
        <v>42</v>
      </c>
      <c r="C21" s="19" t="s">
        <v>43</v>
      </c>
      <c r="D21" s="19" t="s">
        <v>44</v>
      </c>
      <c r="E21" s="20">
        <v>120</v>
      </c>
      <c r="F21" s="20">
        <v>399.4788</v>
      </c>
      <c r="G21" s="30">
        <v>0.76</v>
      </c>
      <c r="H21" s="30" t="s">
        <v>45</v>
      </c>
    </row>
    <row r="22" spans="1:8" ht="15">
      <c r="A22" s="17">
        <f t="shared" si="0"/>
        <v>14</v>
      </c>
      <c r="B22" s="22" t="s">
        <v>39</v>
      </c>
      <c r="C22" s="19" t="s">
        <v>40</v>
      </c>
      <c r="D22" s="19" t="s">
        <v>41</v>
      </c>
      <c r="E22" s="20">
        <v>50</v>
      </c>
      <c r="F22" s="20">
        <v>333.35</v>
      </c>
      <c r="G22" s="30">
        <v>0.63</v>
      </c>
      <c r="H22" s="30" t="s">
        <v>27</v>
      </c>
    </row>
    <row r="23" spans="1:8" ht="15">
      <c r="A23" s="17"/>
      <c r="B23" s="22"/>
      <c r="C23" s="19"/>
      <c r="D23" s="19"/>
      <c r="E23" s="20"/>
      <c r="F23" s="20"/>
      <c r="G23" s="30"/>
      <c r="H23" s="20"/>
    </row>
    <row r="24" spans="1:8" ht="15">
      <c r="A24" s="33"/>
      <c r="B24" s="34" t="s">
        <v>48</v>
      </c>
      <c r="C24" s="35"/>
      <c r="D24" s="35"/>
      <c r="E24" s="36"/>
      <c r="F24" s="36">
        <v>43336.5197649</v>
      </c>
      <c r="G24" s="37">
        <v>82.43</v>
      </c>
      <c r="H24" s="36"/>
    </row>
    <row r="25" spans="1:8" ht="15">
      <c r="A25" s="12"/>
      <c r="B25" s="18" t="s">
        <v>49</v>
      </c>
      <c r="C25" s="13"/>
      <c r="D25" s="13"/>
      <c r="E25" s="14"/>
      <c r="F25" s="15"/>
      <c r="G25" s="16"/>
      <c r="H25" s="15"/>
    </row>
    <row r="26" spans="1:8" ht="15">
      <c r="A26" s="17"/>
      <c r="B26" s="22" t="s">
        <v>49</v>
      </c>
      <c r="C26" s="19"/>
      <c r="D26" s="19"/>
      <c r="E26" s="20"/>
      <c r="F26" s="20">
        <v>8636.2888033</v>
      </c>
      <c r="G26" s="30">
        <v>16.43</v>
      </c>
      <c r="H26" s="153">
        <v>0.06258878016929822</v>
      </c>
    </row>
    <row r="27" ht="15">
      <c r="H27" s="20"/>
    </row>
    <row r="28" spans="1:8" ht="15">
      <c r="A28" s="33"/>
      <c r="B28" s="34" t="s">
        <v>48</v>
      </c>
      <c r="C28" s="35"/>
      <c r="D28" s="35"/>
      <c r="E28" s="42"/>
      <c r="F28" s="36">
        <v>8636.289</v>
      </c>
      <c r="G28" s="37">
        <v>16.43</v>
      </c>
      <c r="H28" s="36"/>
    </row>
    <row r="29" spans="1:8" ht="15">
      <c r="A29" s="24"/>
      <c r="B29" s="27" t="s">
        <v>50</v>
      </c>
      <c r="C29" s="25"/>
      <c r="D29" s="25"/>
      <c r="E29" s="26"/>
      <c r="F29" s="28"/>
      <c r="G29" s="29"/>
      <c r="H29" s="28"/>
    </row>
    <row r="30" spans="1:8" ht="15">
      <c r="A30" s="24"/>
      <c r="B30" s="27" t="s">
        <v>51</v>
      </c>
      <c r="C30" s="25"/>
      <c r="D30" s="25"/>
      <c r="E30" s="26"/>
      <c r="F30" s="20">
        <v>595.527611300003</v>
      </c>
      <c r="G30" s="30">
        <v>1.140000000000004</v>
      </c>
      <c r="H30" s="20"/>
    </row>
    <row r="31" spans="1:8" ht="15">
      <c r="A31" s="33"/>
      <c r="B31" s="43" t="s">
        <v>48</v>
      </c>
      <c r="C31" s="35"/>
      <c r="D31" s="35"/>
      <c r="E31" s="42"/>
      <c r="F31" s="36">
        <v>595.527611300003</v>
      </c>
      <c r="G31" s="37">
        <v>1.140000000000004</v>
      </c>
      <c r="H31" s="36"/>
    </row>
    <row r="32" spans="1:8" ht="15">
      <c r="A32" s="44"/>
      <c r="B32" s="46" t="s">
        <v>52</v>
      </c>
      <c r="C32" s="45"/>
      <c r="D32" s="45"/>
      <c r="E32" s="45"/>
      <c r="F32" s="31">
        <v>52568.336</v>
      </c>
      <c r="G32" s="32" t="s">
        <v>53</v>
      </c>
      <c r="H32" s="31"/>
    </row>
    <row r="34" spans="1:7" ht="36" customHeight="1">
      <c r="A34" s="54" t="s">
        <v>94</v>
      </c>
      <c r="B34" s="167" t="s">
        <v>95</v>
      </c>
      <c r="C34" s="167"/>
      <c r="D34" s="167"/>
      <c r="E34" s="167"/>
      <c r="F34" s="167"/>
      <c r="G34" s="168"/>
    </row>
    <row r="36" spans="1:5" ht="15">
      <c r="A36" t="s">
        <v>94</v>
      </c>
      <c r="B36" s="55" t="s">
        <v>96</v>
      </c>
      <c r="C36" s="55"/>
      <c r="D36" s="55"/>
      <c r="E36" s="55"/>
    </row>
    <row r="37" spans="2:5" ht="15">
      <c r="B37" s="56" t="s">
        <v>97</v>
      </c>
      <c r="C37" s="56"/>
      <c r="D37" s="56"/>
      <c r="E37" s="56"/>
    </row>
    <row r="38" spans="2:6" ht="33" customHeight="1">
      <c r="B38" s="169" t="s">
        <v>98</v>
      </c>
      <c r="C38" s="169"/>
      <c r="D38" s="169"/>
      <c r="E38" s="169"/>
      <c r="F38" s="169"/>
    </row>
  </sheetData>
  <sheetProtection/>
  <mergeCells count="4">
    <mergeCell ref="A2:H2"/>
    <mergeCell ref="A3:H3"/>
    <mergeCell ref="B34:G34"/>
    <mergeCell ref="B38:F38"/>
  </mergeCells>
  <conditionalFormatting sqref="C24:D24 C28:E31 F29 H29">
    <cfRule type="cellIs" priority="1" dxfId="42" operator="lessThan" stopIfTrue="1">
      <formula>0</formula>
    </cfRule>
  </conditionalFormatting>
  <conditionalFormatting sqref="G29">
    <cfRule type="cellIs" priority="2" dxfId="42" operator="lessThan" stopIfTrue="1">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7.28125" style="0" customWidth="1"/>
    <col min="2" max="2" width="40.7109375" style="0" customWidth="1"/>
    <col min="3" max="3" width="28.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99</v>
      </c>
      <c r="B2" s="165"/>
      <c r="C2" s="165"/>
      <c r="D2" s="165"/>
      <c r="E2" s="165"/>
      <c r="F2" s="165"/>
      <c r="G2" s="165"/>
      <c r="H2" s="165"/>
    </row>
    <row r="3" spans="1:8" ht="15">
      <c r="A3" s="166" t="s">
        <v>389</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47</v>
      </c>
      <c r="C6" s="19"/>
      <c r="D6" s="19"/>
      <c r="E6" s="20"/>
      <c r="F6" s="20"/>
      <c r="G6" s="30"/>
      <c r="H6" s="20"/>
    </row>
    <row r="7" spans="1:8" s="53" customFormat="1" ht="15">
      <c r="A7" s="48">
        <v>1</v>
      </c>
      <c r="B7" s="49" t="s">
        <v>54</v>
      </c>
      <c r="C7" s="50" t="s">
        <v>55</v>
      </c>
      <c r="D7" s="50" t="s">
        <v>56</v>
      </c>
      <c r="E7" s="51">
        <v>1460</v>
      </c>
      <c r="F7" s="51">
        <v>7096.5352911</v>
      </c>
      <c r="G7" s="52">
        <v>50.22</v>
      </c>
      <c r="H7" s="52" t="s">
        <v>57</v>
      </c>
    </row>
    <row r="8" spans="1:8" s="53" customFormat="1" ht="15">
      <c r="A8" s="48">
        <v>2</v>
      </c>
      <c r="B8" s="49" t="s">
        <v>58</v>
      </c>
      <c r="C8" s="50" t="s">
        <v>59</v>
      </c>
      <c r="D8" s="50" t="s">
        <v>60</v>
      </c>
      <c r="E8" s="51">
        <v>1300</v>
      </c>
      <c r="F8" s="51">
        <v>6271.9868165</v>
      </c>
      <c r="G8" s="52">
        <v>44.39</v>
      </c>
      <c r="H8" s="52" t="s">
        <v>61</v>
      </c>
    </row>
    <row r="9" spans="1:8" ht="15">
      <c r="A9" s="17"/>
      <c r="B9" s="22"/>
      <c r="C9" s="19"/>
      <c r="D9" s="19"/>
      <c r="E9" s="20"/>
      <c r="F9" s="20"/>
      <c r="G9" s="30"/>
      <c r="H9" s="20"/>
    </row>
    <row r="10" spans="1:8" ht="15">
      <c r="A10" s="33"/>
      <c r="B10" s="34" t="s">
        <v>48</v>
      </c>
      <c r="C10" s="35"/>
      <c r="D10" s="35"/>
      <c r="E10" s="36"/>
      <c r="F10" s="36">
        <v>13368.5221076</v>
      </c>
      <c r="G10" s="37">
        <v>94.61</v>
      </c>
      <c r="H10" s="36"/>
    </row>
    <row r="11" spans="1:8" ht="15">
      <c r="A11" s="12"/>
      <c r="B11" s="18" t="s">
        <v>49</v>
      </c>
      <c r="C11" s="13"/>
      <c r="D11" s="13"/>
      <c r="E11" s="14"/>
      <c r="F11" s="15"/>
      <c r="G11" s="16"/>
      <c r="H11" s="15"/>
    </row>
    <row r="12" spans="1:8" ht="15">
      <c r="A12" s="17"/>
      <c r="B12" s="22" t="s">
        <v>49</v>
      </c>
      <c r="C12" s="19"/>
      <c r="D12" s="19"/>
      <c r="E12" s="20"/>
      <c r="F12" s="20">
        <v>727.667316</v>
      </c>
      <c r="G12" s="30">
        <v>5.15</v>
      </c>
      <c r="H12" s="57">
        <v>0.06258878016929822</v>
      </c>
    </row>
    <row r="13" spans="1:8" ht="15">
      <c r="A13" s="33"/>
      <c r="B13" s="34" t="s">
        <v>48</v>
      </c>
      <c r="C13" s="35"/>
      <c r="D13" s="35"/>
      <c r="E13" s="42"/>
      <c r="F13" s="36">
        <v>727.667</v>
      </c>
      <c r="G13" s="37">
        <v>5.15</v>
      </c>
      <c r="H13" s="36"/>
    </row>
    <row r="14" spans="1:8" ht="15">
      <c r="A14" s="24"/>
      <c r="B14" s="27" t="s">
        <v>50</v>
      </c>
      <c r="C14" s="25"/>
      <c r="D14" s="25"/>
      <c r="E14" s="26"/>
      <c r="F14" s="28"/>
      <c r="G14" s="29"/>
      <c r="H14" s="28"/>
    </row>
    <row r="15" spans="1:8" ht="15">
      <c r="A15" s="24"/>
      <c r="B15" s="27" t="s">
        <v>51</v>
      </c>
      <c r="C15" s="25"/>
      <c r="D15" s="25"/>
      <c r="E15" s="26"/>
      <c r="F15" s="20">
        <v>34.358141499999874</v>
      </c>
      <c r="G15" s="30">
        <v>0.2400000000000002</v>
      </c>
      <c r="H15" s="20"/>
    </row>
    <row r="16" spans="1:8" ht="15">
      <c r="A16" s="33"/>
      <c r="B16" s="43" t="s">
        <v>48</v>
      </c>
      <c r="C16" s="35"/>
      <c r="D16" s="35"/>
      <c r="E16" s="42"/>
      <c r="F16" s="36">
        <v>34.358141499999874</v>
      </c>
      <c r="G16" s="37">
        <v>0.2400000000000002</v>
      </c>
      <c r="H16" s="36"/>
    </row>
    <row r="17" spans="1:8" ht="15">
      <c r="A17" s="44"/>
      <c r="B17" s="46" t="s">
        <v>52</v>
      </c>
      <c r="C17" s="45"/>
      <c r="D17" s="45"/>
      <c r="E17" s="45"/>
      <c r="F17" s="31">
        <v>14130.548</v>
      </c>
      <c r="G17" s="32" t="s">
        <v>53</v>
      </c>
      <c r="H17" s="31"/>
    </row>
    <row r="19" spans="1:7" ht="28.5" customHeight="1">
      <c r="A19" s="54" t="s">
        <v>94</v>
      </c>
      <c r="B19" s="167" t="s">
        <v>95</v>
      </c>
      <c r="C19" s="167"/>
      <c r="D19" s="167"/>
      <c r="E19" s="167"/>
      <c r="F19" s="167"/>
      <c r="G19" s="168"/>
    </row>
    <row r="21" spans="1:5" ht="15">
      <c r="A21" t="s">
        <v>94</v>
      </c>
      <c r="B21" s="55" t="s">
        <v>96</v>
      </c>
      <c r="C21" s="55"/>
      <c r="D21" s="55"/>
      <c r="E21" s="55"/>
    </row>
    <row r="22" spans="2:5" ht="15">
      <c r="B22" s="56" t="s">
        <v>97</v>
      </c>
      <c r="C22" s="56"/>
      <c r="D22" s="56"/>
      <c r="E22" s="56"/>
    </row>
    <row r="23" spans="2:6" ht="32.25" customHeight="1">
      <c r="B23" s="169" t="s">
        <v>98</v>
      </c>
      <c r="C23" s="169"/>
      <c r="D23" s="169"/>
      <c r="E23" s="169"/>
      <c r="F23" s="169"/>
    </row>
  </sheetData>
  <sheetProtection/>
  <mergeCells count="4">
    <mergeCell ref="A2:H2"/>
    <mergeCell ref="A3:H3"/>
    <mergeCell ref="B19:G19"/>
    <mergeCell ref="B23:F23"/>
  </mergeCells>
  <conditionalFormatting sqref="C10:D10 C13:E16 F14 H14">
    <cfRule type="cellIs" priority="1" dxfId="42" operator="lessThan" stopIfTrue="1">
      <formula>0</formula>
    </cfRule>
  </conditionalFormatting>
  <conditionalFormatting sqref="G14">
    <cfRule type="cellIs" priority="2" dxfId="4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101</v>
      </c>
      <c r="B2" s="165"/>
      <c r="C2" s="165"/>
      <c r="D2" s="165"/>
      <c r="E2" s="165"/>
      <c r="F2" s="165"/>
      <c r="G2" s="165"/>
      <c r="H2" s="165"/>
    </row>
    <row r="3" spans="1:8" ht="15">
      <c r="A3" s="166" t="s">
        <v>389</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34</v>
      </c>
      <c r="C7" s="19" t="s">
        <v>40</v>
      </c>
      <c r="D7" s="19" t="s">
        <v>62</v>
      </c>
      <c r="E7" s="20">
        <v>500</v>
      </c>
      <c r="F7" s="20">
        <v>5104.1666667</v>
      </c>
      <c r="G7" s="30">
        <v>18.11</v>
      </c>
      <c r="H7" s="30" t="s">
        <v>36</v>
      </c>
    </row>
    <row r="8" spans="1:8" ht="15">
      <c r="A8" s="17">
        <v>2</v>
      </c>
      <c r="B8" s="22" t="s">
        <v>24</v>
      </c>
      <c r="C8" s="19" t="s">
        <v>25</v>
      </c>
      <c r="D8" s="19" t="s">
        <v>63</v>
      </c>
      <c r="E8" s="20">
        <v>400</v>
      </c>
      <c r="F8" s="20">
        <v>4000</v>
      </c>
      <c r="G8" s="30">
        <v>14.19</v>
      </c>
      <c r="H8" s="30" t="s">
        <v>27</v>
      </c>
    </row>
    <row r="9" spans="1:8" ht="15">
      <c r="A9" s="17">
        <v>3</v>
      </c>
      <c r="B9" s="22" t="s">
        <v>39</v>
      </c>
      <c r="C9" s="19" t="s">
        <v>40</v>
      </c>
      <c r="D9" s="19" t="s">
        <v>64</v>
      </c>
      <c r="E9" s="20">
        <v>360</v>
      </c>
      <c r="F9" s="20">
        <v>3600</v>
      </c>
      <c r="G9" s="30">
        <v>12.77</v>
      </c>
      <c r="H9" s="30" t="s">
        <v>27</v>
      </c>
    </row>
    <row r="10" spans="1:8" ht="15">
      <c r="A10" s="17">
        <v>4</v>
      </c>
      <c r="B10" s="22" t="s">
        <v>21</v>
      </c>
      <c r="C10" s="19" t="s">
        <v>390</v>
      </c>
      <c r="D10" s="19" t="s">
        <v>65</v>
      </c>
      <c r="E10" s="20">
        <v>240</v>
      </c>
      <c r="F10" s="20">
        <v>2457.3383465</v>
      </c>
      <c r="G10" s="30">
        <v>8.72</v>
      </c>
      <c r="H10" s="30" t="s">
        <v>23</v>
      </c>
    </row>
    <row r="11" spans="1:8" ht="15">
      <c r="A11" s="17">
        <v>5</v>
      </c>
      <c r="B11" s="22" t="s">
        <v>13</v>
      </c>
      <c r="C11" s="19" t="s">
        <v>14</v>
      </c>
      <c r="D11" s="19" t="s">
        <v>66</v>
      </c>
      <c r="E11" s="20">
        <v>210</v>
      </c>
      <c r="F11" s="20">
        <v>2100</v>
      </c>
      <c r="G11" s="30">
        <v>7.45</v>
      </c>
      <c r="H11" s="30" t="s">
        <v>334</v>
      </c>
    </row>
    <row r="12" spans="1:8" ht="15">
      <c r="A12" s="17"/>
      <c r="B12" s="22"/>
      <c r="C12" s="19"/>
      <c r="D12" s="19"/>
      <c r="E12" s="20"/>
      <c r="F12" s="20"/>
      <c r="G12" s="23"/>
      <c r="H12" s="20"/>
    </row>
    <row r="13" spans="1:8" ht="15">
      <c r="A13" s="17"/>
      <c r="B13" s="18" t="s">
        <v>28</v>
      </c>
      <c r="C13" s="22"/>
      <c r="D13" s="22"/>
      <c r="E13" s="22"/>
      <c r="F13" s="22"/>
      <c r="G13" s="22"/>
      <c r="H13" s="17"/>
    </row>
    <row r="14" spans="1:8" ht="15">
      <c r="A14" s="17">
        <v>6</v>
      </c>
      <c r="B14" s="22" t="s">
        <v>19</v>
      </c>
      <c r="C14" s="19" t="s">
        <v>25</v>
      </c>
      <c r="D14" s="19" t="s">
        <v>111</v>
      </c>
      <c r="E14" s="20">
        <v>407</v>
      </c>
      <c r="F14" s="20">
        <v>3559.1252372</v>
      </c>
      <c r="G14" s="30">
        <v>12.63</v>
      </c>
      <c r="H14" s="30" t="s">
        <v>20</v>
      </c>
    </row>
    <row r="15" spans="1:8" ht="15">
      <c r="A15" s="17">
        <f>A14+1</f>
        <v>7</v>
      </c>
      <c r="B15" s="22" t="s">
        <v>42</v>
      </c>
      <c r="C15" s="19" t="s">
        <v>43</v>
      </c>
      <c r="D15" s="19" t="s">
        <v>67</v>
      </c>
      <c r="E15" s="20">
        <v>260</v>
      </c>
      <c r="F15" s="20">
        <v>2600</v>
      </c>
      <c r="G15" s="30">
        <v>9.22</v>
      </c>
      <c r="H15" s="30" t="s">
        <v>45</v>
      </c>
    </row>
    <row r="16" spans="1:8" ht="15">
      <c r="A16" s="17">
        <f>A15+1</f>
        <v>8</v>
      </c>
      <c r="B16" s="22" t="s">
        <v>21</v>
      </c>
      <c r="C16" s="19" t="s">
        <v>390</v>
      </c>
      <c r="D16" s="19" t="s">
        <v>68</v>
      </c>
      <c r="E16" s="20">
        <v>240</v>
      </c>
      <c r="F16" s="20">
        <v>2400</v>
      </c>
      <c r="G16" s="30">
        <v>8.52</v>
      </c>
      <c r="H16" s="30" t="s">
        <v>38</v>
      </c>
    </row>
    <row r="17" spans="1:8" ht="15">
      <c r="A17" s="17">
        <f>A16+1</f>
        <v>9</v>
      </c>
      <c r="B17" s="22" t="s">
        <v>13</v>
      </c>
      <c r="C17" s="19" t="s">
        <v>14</v>
      </c>
      <c r="D17" s="19" t="s">
        <v>69</v>
      </c>
      <c r="E17" s="20">
        <v>60</v>
      </c>
      <c r="F17" s="20">
        <v>600</v>
      </c>
      <c r="G17" s="30">
        <v>2.13</v>
      </c>
      <c r="H17" s="30" t="s">
        <v>334</v>
      </c>
    </row>
    <row r="18" spans="1:8" ht="15">
      <c r="A18" s="17">
        <f>A17+1</f>
        <v>10</v>
      </c>
      <c r="B18" s="22" t="s">
        <v>42</v>
      </c>
      <c r="C18" s="19" t="s">
        <v>43</v>
      </c>
      <c r="D18" s="19" t="s">
        <v>70</v>
      </c>
      <c r="E18" s="20">
        <v>84</v>
      </c>
      <c r="F18" s="20">
        <v>279.6351899</v>
      </c>
      <c r="G18" s="30">
        <v>0.99</v>
      </c>
      <c r="H18" s="30" t="s">
        <v>45</v>
      </c>
    </row>
    <row r="19" spans="1:8" ht="15">
      <c r="A19" s="17">
        <f>A18+1</f>
        <v>11</v>
      </c>
      <c r="B19" s="22" t="s">
        <v>21</v>
      </c>
      <c r="C19" s="19" t="s">
        <v>390</v>
      </c>
      <c r="D19" s="19" t="s">
        <v>37</v>
      </c>
      <c r="E19" s="20">
        <v>10</v>
      </c>
      <c r="F19" s="20">
        <v>25</v>
      </c>
      <c r="G19" s="153">
        <v>0.0009</v>
      </c>
      <c r="H19" s="30" t="s">
        <v>38</v>
      </c>
    </row>
    <row r="20" spans="1:8" ht="15">
      <c r="A20" s="33"/>
      <c r="B20" s="34" t="s">
        <v>48</v>
      </c>
      <c r="C20" s="35"/>
      <c r="D20" s="35"/>
      <c r="E20" s="36"/>
      <c r="F20" s="36">
        <v>26725.265440299998</v>
      </c>
      <c r="G20" s="37">
        <v>94.82</v>
      </c>
      <c r="H20" s="36"/>
    </row>
    <row r="21" spans="1:8" ht="15">
      <c r="A21" s="12"/>
      <c r="B21" s="18" t="s">
        <v>49</v>
      </c>
      <c r="C21" s="13"/>
      <c r="D21" s="13"/>
      <c r="E21" s="14"/>
      <c r="F21" s="15"/>
      <c r="G21" s="16"/>
      <c r="H21" s="15"/>
    </row>
    <row r="22" spans="1:8" ht="15">
      <c r="A22" s="17"/>
      <c r="B22" s="22" t="s">
        <v>49</v>
      </c>
      <c r="C22" s="19"/>
      <c r="D22" s="19"/>
      <c r="E22" s="20"/>
      <c r="F22" s="20">
        <v>1372.3680379</v>
      </c>
      <c r="G22" s="30">
        <v>4.87</v>
      </c>
      <c r="H22" s="153">
        <v>0.06258878016929822</v>
      </c>
    </row>
    <row r="23" ht="15">
      <c r="H23" s="20"/>
    </row>
    <row r="24" spans="1:8" ht="15">
      <c r="A24" s="33"/>
      <c r="B24" s="34" t="s">
        <v>48</v>
      </c>
      <c r="C24" s="35"/>
      <c r="D24" s="35"/>
      <c r="E24" s="42"/>
      <c r="F24" s="36">
        <v>1372.368</v>
      </c>
      <c r="G24" s="37">
        <v>4.87</v>
      </c>
      <c r="H24" s="36"/>
    </row>
    <row r="25" spans="1:8" ht="15">
      <c r="A25" s="24"/>
      <c r="B25" s="27" t="s">
        <v>50</v>
      </c>
      <c r="C25" s="25"/>
      <c r="D25" s="25"/>
      <c r="E25" s="26"/>
      <c r="F25" s="28"/>
      <c r="G25" s="29"/>
      <c r="H25" s="28"/>
    </row>
    <row r="26" spans="1:8" ht="15">
      <c r="A26" s="24"/>
      <c r="B26" s="27" t="s">
        <v>51</v>
      </c>
      <c r="C26" s="25"/>
      <c r="D26" s="25"/>
      <c r="E26" s="26"/>
      <c r="F26" s="20">
        <v>87.894067500002</v>
      </c>
      <c r="G26" s="30">
        <v>0.31</v>
      </c>
      <c r="H26" s="20"/>
    </row>
    <row r="27" spans="1:8" ht="15">
      <c r="A27" s="33"/>
      <c r="B27" s="43" t="s">
        <v>48</v>
      </c>
      <c r="C27" s="35"/>
      <c r="D27" s="35"/>
      <c r="E27" s="42"/>
      <c r="F27" s="36">
        <v>87.894067500002</v>
      </c>
      <c r="G27" s="37">
        <v>0.31</v>
      </c>
      <c r="H27" s="36"/>
    </row>
    <row r="28" spans="1:8" ht="15">
      <c r="A28" s="44"/>
      <c r="B28" s="46" t="s">
        <v>52</v>
      </c>
      <c r="C28" s="45"/>
      <c r="D28" s="45"/>
      <c r="E28" s="45"/>
      <c r="F28" s="31">
        <v>28185.528</v>
      </c>
      <c r="G28" s="32" t="s">
        <v>53</v>
      </c>
      <c r="H28" s="31"/>
    </row>
    <row r="30" spans="1:7" ht="31.5" customHeight="1">
      <c r="A30" s="54" t="s">
        <v>94</v>
      </c>
      <c r="B30" s="167" t="s">
        <v>95</v>
      </c>
      <c r="C30" s="167"/>
      <c r="D30" s="167"/>
      <c r="E30" s="167"/>
      <c r="F30" s="167"/>
      <c r="G30" s="168"/>
    </row>
    <row r="32" spans="1:5" ht="15">
      <c r="A32" t="s">
        <v>94</v>
      </c>
      <c r="B32" s="55" t="s">
        <v>96</v>
      </c>
      <c r="C32" s="55"/>
      <c r="D32" s="55"/>
      <c r="E32" s="55"/>
    </row>
    <row r="33" spans="2:5" ht="15">
      <c r="B33" s="56" t="s">
        <v>97</v>
      </c>
      <c r="C33" s="56"/>
      <c r="D33" s="56"/>
      <c r="E33" s="56"/>
    </row>
    <row r="34" spans="2:6" ht="35.25" customHeight="1">
      <c r="B34" s="169" t="s">
        <v>98</v>
      </c>
      <c r="C34" s="169"/>
      <c r="D34" s="169"/>
      <c r="E34" s="169"/>
      <c r="F34" s="169"/>
    </row>
  </sheetData>
  <sheetProtection/>
  <mergeCells count="4">
    <mergeCell ref="A2:H2"/>
    <mergeCell ref="A3:H3"/>
    <mergeCell ref="B30:G30"/>
    <mergeCell ref="B34:F34"/>
  </mergeCells>
  <conditionalFormatting sqref="C20:D20 C24:E27 F25 H25">
    <cfRule type="cellIs" priority="1" dxfId="42" operator="lessThan" stopIfTrue="1">
      <formula>0</formula>
    </cfRule>
  </conditionalFormatting>
  <conditionalFormatting sqref="G25">
    <cfRule type="cellIs" priority="2" dxfId="4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5" t="s">
        <v>102</v>
      </c>
      <c r="B2" s="165"/>
      <c r="C2" s="165"/>
      <c r="D2" s="165"/>
      <c r="E2" s="165"/>
      <c r="F2" s="165"/>
      <c r="G2" s="165"/>
      <c r="H2" s="165"/>
    </row>
    <row r="3" spans="1:8" ht="15">
      <c r="A3" s="166" t="s">
        <v>389</v>
      </c>
      <c r="B3" s="166"/>
      <c r="C3" s="166"/>
      <c r="D3" s="166"/>
      <c r="E3" s="166"/>
      <c r="F3" s="166"/>
      <c r="G3" s="166"/>
      <c r="H3" s="166"/>
    </row>
    <row r="4" spans="1:8" ht="26.25" customHeight="1">
      <c r="A4" s="38" t="s">
        <v>0</v>
      </c>
      <c r="B4" s="39" t="s">
        <v>1</v>
      </c>
      <c r="C4" s="39" t="s">
        <v>2</v>
      </c>
      <c r="D4" s="40" t="s">
        <v>3</v>
      </c>
      <c r="E4" s="40" t="s">
        <v>4</v>
      </c>
      <c r="F4" s="47" t="s">
        <v>5</v>
      </c>
      <c r="G4" s="41" t="s">
        <v>6</v>
      </c>
      <c r="H4" s="47"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39</v>
      </c>
      <c r="C7" s="19" t="s">
        <v>40</v>
      </c>
      <c r="D7" s="19" t="s">
        <v>71</v>
      </c>
      <c r="E7" s="20">
        <v>610</v>
      </c>
      <c r="F7" s="20">
        <v>6100</v>
      </c>
      <c r="G7" s="30">
        <v>25.23</v>
      </c>
      <c r="H7" s="30" t="s">
        <v>27</v>
      </c>
    </row>
    <row r="8" spans="1:8" ht="15">
      <c r="A8" s="17">
        <v>2</v>
      </c>
      <c r="B8" s="22" t="s">
        <v>24</v>
      </c>
      <c r="C8" s="19" t="s">
        <v>25</v>
      </c>
      <c r="D8" s="19" t="s">
        <v>72</v>
      </c>
      <c r="E8" s="20">
        <v>478</v>
      </c>
      <c r="F8" s="20">
        <v>4780</v>
      </c>
      <c r="G8" s="30">
        <v>19.77</v>
      </c>
      <c r="H8" s="30" t="s">
        <v>27</v>
      </c>
    </row>
    <row r="9" spans="1:8" ht="15">
      <c r="A9" s="17">
        <v>3</v>
      </c>
      <c r="B9" s="22" t="s">
        <v>21</v>
      </c>
      <c r="C9" s="19" t="s">
        <v>390</v>
      </c>
      <c r="D9" s="19" t="s">
        <v>65</v>
      </c>
      <c r="E9" s="20">
        <v>260</v>
      </c>
      <c r="F9" s="20">
        <v>2662.1165421</v>
      </c>
      <c r="G9" s="30">
        <v>11.01</v>
      </c>
      <c r="H9" s="30" t="s">
        <v>23</v>
      </c>
    </row>
    <row r="10" spans="1:8" ht="15">
      <c r="A10" s="17">
        <v>4</v>
      </c>
      <c r="B10" s="22" t="s">
        <v>34</v>
      </c>
      <c r="C10" s="19" t="s">
        <v>40</v>
      </c>
      <c r="D10" s="19" t="s">
        <v>62</v>
      </c>
      <c r="E10" s="20">
        <v>250</v>
      </c>
      <c r="F10" s="20">
        <v>2552.0833333</v>
      </c>
      <c r="G10" s="30">
        <v>10.55</v>
      </c>
      <c r="H10" s="30" t="s">
        <v>36</v>
      </c>
    </row>
    <row r="11" spans="1:8" ht="15">
      <c r="A11" s="17">
        <v>5</v>
      </c>
      <c r="B11" s="22" t="s">
        <v>13</v>
      </c>
      <c r="C11" s="19" t="s">
        <v>14</v>
      </c>
      <c r="D11" s="19" t="s">
        <v>66</v>
      </c>
      <c r="E11" s="20">
        <v>210</v>
      </c>
      <c r="F11" s="20">
        <v>2100</v>
      </c>
      <c r="G11" s="30">
        <v>8.68</v>
      </c>
      <c r="H11" s="30" t="s">
        <v>334</v>
      </c>
    </row>
    <row r="12" spans="1:8" ht="15">
      <c r="A12" s="17"/>
      <c r="B12" s="22"/>
      <c r="C12" s="19"/>
      <c r="D12" s="19"/>
      <c r="E12" s="20"/>
      <c r="F12" s="20"/>
      <c r="G12" s="23"/>
      <c r="H12" s="20"/>
    </row>
    <row r="13" spans="1:8" ht="15">
      <c r="A13" s="17"/>
      <c r="B13" s="18" t="s">
        <v>28</v>
      </c>
      <c r="C13" s="22"/>
      <c r="D13" s="22"/>
      <c r="E13" s="22"/>
      <c r="F13" s="22"/>
      <c r="G13" s="22"/>
      <c r="H13" s="17"/>
    </row>
    <row r="14" spans="1:8" ht="15">
      <c r="A14" s="17">
        <v>6</v>
      </c>
      <c r="B14" s="22" t="s">
        <v>21</v>
      </c>
      <c r="C14" s="19" t="s">
        <v>390</v>
      </c>
      <c r="D14" s="19" t="s">
        <v>68</v>
      </c>
      <c r="E14" s="20">
        <v>160</v>
      </c>
      <c r="F14" s="20">
        <v>1600</v>
      </c>
      <c r="G14" s="30">
        <v>6.62</v>
      </c>
      <c r="H14" s="30" t="s">
        <v>38</v>
      </c>
    </row>
    <row r="15" spans="1:8" ht="15">
      <c r="A15" s="17">
        <f>A14+1</f>
        <v>7</v>
      </c>
      <c r="B15" s="22" t="s">
        <v>19</v>
      </c>
      <c r="C15" s="19" t="s">
        <v>25</v>
      </c>
      <c r="D15" s="19" t="s">
        <v>111</v>
      </c>
      <c r="E15" s="20">
        <v>163</v>
      </c>
      <c r="F15" s="20">
        <v>1425.3990508</v>
      </c>
      <c r="G15" s="30">
        <v>5.89</v>
      </c>
      <c r="H15" s="30" t="s">
        <v>20</v>
      </c>
    </row>
    <row r="16" spans="1:8" ht="15">
      <c r="A16" s="17">
        <f>A15+1</f>
        <v>8</v>
      </c>
      <c r="B16" s="22" t="s">
        <v>42</v>
      </c>
      <c r="C16" s="19" t="s">
        <v>43</v>
      </c>
      <c r="D16" s="19" t="s">
        <v>67</v>
      </c>
      <c r="E16" s="20">
        <v>105</v>
      </c>
      <c r="F16" s="20">
        <v>1050</v>
      </c>
      <c r="G16" s="30">
        <v>4.34</v>
      </c>
      <c r="H16" s="30" t="s">
        <v>45</v>
      </c>
    </row>
    <row r="17" spans="1:8" ht="15">
      <c r="A17" s="17">
        <f>A16+1</f>
        <v>9</v>
      </c>
      <c r="B17" s="22" t="s">
        <v>13</v>
      </c>
      <c r="C17" s="19" t="s">
        <v>14</v>
      </c>
      <c r="D17" s="19" t="s">
        <v>69</v>
      </c>
      <c r="E17" s="20">
        <v>60</v>
      </c>
      <c r="F17" s="20">
        <v>600</v>
      </c>
      <c r="G17" s="30">
        <v>2.48</v>
      </c>
      <c r="H17" s="30" t="s">
        <v>334</v>
      </c>
    </row>
    <row r="18" spans="1:8" ht="15">
      <c r="A18" s="17">
        <f>A17+1</f>
        <v>10</v>
      </c>
      <c r="B18" s="22" t="s">
        <v>21</v>
      </c>
      <c r="C18" s="19" t="s">
        <v>390</v>
      </c>
      <c r="D18" s="19" t="s">
        <v>37</v>
      </c>
      <c r="E18" s="20">
        <v>20</v>
      </c>
      <c r="F18" s="20">
        <v>50</v>
      </c>
      <c r="G18" s="30">
        <v>0.21</v>
      </c>
      <c r="H18" s="30" t="s">
        <v>38</v>
      </c>
    </row>
    <row r="19" spans="1:8" ht="15">
      <c r="A19" s="17"/>
      <c r="B19" s="22"/>
      <c r="C19" s="19"/>
      <c r="D19" s="19"/>
      <c r="E19" s="20"/>
      <c r="F19" s="20"/>
      <c r="G19" s="30"/>
      <c r="H19" s="20"/>
    </row>
    <row r="20" spans="1:8" ht="15">
      <c r="A20" s="33"/>
      <c r="B20" s="34" t="s">
        <v>48</v>
      </c>
      <c r="C20" s="35"/>
      <c r="D20" s="35"/>
      <c r="E20" s="36"/>
      <c r="F20" s="36">
        <v>22919.5989262</v>
      </c>
      <c r="G20" s="37">
        <v>94.78000000000002</v>
      </c>
      <c r="H20" s="36"/>
    </row>
    <row r="21" spans="1:8" ht="15">
      <c r="A21" s="12"/>
      <c r="B21" s="18" t="s">
        <v>49</v>
      </c>
      <c r="C21" s="13"/>
      <c r="D21" s="13"/>
      <c r="E21" s="14"/>
      <c r="F21" s="15"/>
      <c r="G21" s="16"/>
      <c r="H21" s="15"/>
    </row>
    <row r="22" spans="1:8" ht="15">
      <c r="A22" s="17"/>
      <c r="B22" s="22" t="s">
        <v>49</v>
      </c>
      <c r="C22" s="19"/>
      <c r="D22" s="19"/>
      <c r="E22" s="20"/>
      <c r="F22" s="20">
        <v>1198.3990415</v>
      </c>
      <c r="G22" s="30">
        <v>4.96</v>
      </c>
      <c r="H22" s="153">
        <v>0.06258878016929822</v>
      </c>
    </row>
    <row r="23" ht="15">
      <c r="H23" s="20"/>
    </row>
    <row r="24" spans="1:8" ht="15">
      <c r="A24" s="33"/>
      <c r="B24" s="34" t="s">
        <v>48</v>
      </c>
      <c r="C24" s="35"/>
      <c r="D24" s="35"/>
      <c r="E24" s="42"/>
      <c r="F24" s="36">
        <v>1198.399</v>
      </c>
      <c r="G24" s="37">
        <v>4.96</v>
      </c>
      <c r="H24" s="36"/>
    </row>
    <row r="25" spans="1:8" ht="15">
      <c r="A25" s="24"/>
      <c r="B25" s="27" t="s">
        <v>50</v>
      </c>
      <c r="C25" s="25"/>
      <c r="D25" s="25"/>
      <c r="E25" s="26"/>
      <c r="F25" s="28"/>
      <c r="G25" s="29"/>
      <c r="H25" s="28"/>
    </row>
    <row r="26" spans="1:8" ht="15">
      <c r="A26" s="24"/>
      <c r="B26" s="27" t="s">
        <v>51</v>
      </c>
      <c r="C26" s="25"/>
      <c r="D26" s="25"/>
      <c r="E26" s="26"/>
      <c r="F26" s="20">
        <v>63.86488379999787</v>
      </c>
      <c r="G26" s="30">
        <v>0.259999999999987</v>
      </c>
      <c r="H26" s="20"/>
    </row>
    <row r="27" spans="1:8" ht="15">
      <c r="A27" s="33"/>
      <c r="B27" s="43" t="s">
        <v>48</v>
      </c>
      <c r="C27" s="35"/>
      <c r="D27" s="35"/>
      <c r="E27" s="42"/>
      <c r="F27" s="36">
        <v>63.86488379999787</v>
      </c>
      <c r="G27" s="37">
        <v>0.259999999999987</v>
      </c>
      <c r="H27" s="36"/>
    </row>
    <row r="28" spans="1:8" ht="15">
      <c r="A28" s="44"/>
      <c r="B28" s="46" t="s">
        <v>52</v>
      </c>
      <c r="C28" s="45"/>
      <c r="D28" s="45"/>
      <c r="E28" s="45"/>
      <c r="F28" s="31">
        <v>24181.863</v>
      </c>
      <c r="G28" s="32" t="s">
        <v>53</v>
      </c>
      <c r="H28" s="31"/>
    </row>
    <row r="30" spans="1:7" ht="32.25" customHeight="1">
      <c r="A30" s="54" t="s">
        <v>94</v>
      </c>
      <c r="B30" s="167" t="s">
        <v>95</v>
      </c>
      <c r="C30" s="167"/>
      <c r="D30" s="167"/>
      <c r="E30" s="167"/>
      <c r="F30" s="167"/>
      <c r="G30" s="168"/>
    </row>
    <row r="32" spans="1:5" ht="15">
      <c r="A32" t="s">
        <v>94</v>
      </c>
      <c r="B32" s="55" t="s">
        <v>96</v>
      </c>
      <c r="C32" s="55"/>
      <c r="D32" s="55"/>
      <c r="E32" s="55"/>
    </row>
    <row r="33" spans="2:5" ht="15">
      <c r="B33" s="56" t="s">
        <v>97</v>
      </c>
      <c r="C33" s="56"/>
      <c r="D33" s="56"/>
      <c r="E33" s="56"/>
    </row>
    <row r="34" spans="2:6" ht="33.75" customHeight="1">
      <c r="B34" s="169" t="s">
        <v>98</v>
      </c>
      <c r="C34" s="169"/>
      <c r="D34" s="169"/>
      <c r="E34" s="169"/>
      <c r="F34" s="169"/>
    </row>
  </sheetData>
  <sheetProtection/>
  <mergeCells count="4">
    <mergeCell ref="A2:H2"/>
    <mergeCell ref="A3:H3"/>
    <mergeCell ref="B30:G30"/>
    <mergeCell ref="B34:F34"/>
  </mergeCells>
  <conditionalFormatting sqref="C20:D20 C24:E27 F25 H25">
    <cfRule type="cellIs" priority="1" dxfId="42" operator="lessThan" stopIfTrue="1">
      <formula>0</formula>
    </cfRule>
  </conditionalFormatting>
  <conditionalFormatting sqref="G25">
    <cfRule type="cellIs" priority="2" dxfId="4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Poonam Gupta</cp:lastModifiedBy>
  <dcterms:created xsi:type="dcterms:W3CDTF">2010-04-14T16:02:20Z</dcterms:created>
  <dcterms:modified xsi:type="dcterms:W3CDTF">2023-06-06T12:41:32Z</dcterms:modified>
  <cp:category/>
  <cp:version/>
  <cp:contentType/>
  <cp:contentStatus/>
</cp:coreProperties>
</file>