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firstSheet="1" activeTab="1"/>
  </bookViews>
  <sheets>
    <sheet name="IL01" sheetId="1" state="hidden" r:id="rId1"/>
    <sheet name="Portfolio 1C - Jan 15" sheetId="2" r:id="rId2"/>
    <sheet name="Portfolio 2A - Jan 15" sheetId="3" r:id="rId3"/>
    <sheet name="Portfolio 2B - Jan 15" sheetId="4" r:id="rId4"/>
    <sheet name="Portfolio 2C - Jan 15" sheetId="5" r:id="rId5"/>
    <sheet name="Portfolio 3A - Jan 15" sheetId="6" r:id="rId6"/>
    <sheet name="Portfolio 3B - Jan 15" sheetId="7" r:id="rId7"/>
    <sheet name="Portfolio 1C - Jan 31" sheetId="8" r:id="rId8"/>
    <sheet name="Portfolio 2A - Jan 31" sheetId="9" r:id="rId9"/>
    <sheet name="Portfolio 2B - Jan 31" sheetId="10" r:id="rId10"/>
    <sheet name="Portfolio 2C - Jan 31" sheetId="11" r:id="rId11"/>
    <sheet name="Portfolio 3B - Jan 31" sheetId="12" r:id="rId12"/>
    <sheet name="DashBoard - Schemes AUM" sheetId="13" r:id="rId13"/>
    <sheet name="DashBoard-Investment Objective" sheetId="14" r:id="rId14"/>
    <sheet name="DashBoard-Portfolio" sheetId="15" r:id="rId15"/>
    <sheet name="DashBoard - Portfolio Sch 2" sheetId="16" r:id="rId16"/>
    <sheet name="DashBoard-Scheme Performance" sheetId="17" r:id="rId17"/>
    <sheet name="DashBoard-Expense Ratio" sheetId="18" r:id="rId18"/>
    <sheet name="Transaction Report" sheetId="19" r:id="rId19"/>
    <sheet name="Anex A1 Frmt for AUM disclosure" sheetId="20" r:id="rId20"/>
    <sheet name="Anex A2 Frmt AUM stateUT wise " sheetId="21" r:id="rId21"/>
    <sheet name="Annexure B Frmt vote cast by MF" sheetId="22" r:id="rId22"/>
    <sheet name="UploadComplaintsPartA" sheetId="23" r:id="rId23"/>
    <sheet name="UploadComplaintsPartB" sheetId="24" r:id="rId24"/>
    <sheet name="UploadComplaintsPartC" sheetId="25" r:id="rId25"/>
    <sheet name="UploadComplaintsPartD" sheetId="26" r:id="rId26"/>
    <sheet name="XDO_METADATA" sheetId="27" state="hidden" r:id="rId27"/>
  </sheets>
  <definedNames>
    <definedName name="XDO_?FULL_NAME?">'IL01'!$A$2</definedName>
    <definedName name="XDO_?FULL_NAME?1?">'Portfolio 1C - Jan 15'!$A$2</definedName>
    <definedName name="XDO_?FULL_NAME?2?">'Portfolio 2A - Jan 15'!$A$2</definedName>
    <definedName name="XDO_?FULL_NAME?3?">'Portfolio 2B - Jan 15'!$A$2</definedName>
    <definedName name="XDO_?FULL_NAME?4?">'Portfolio 2C - Jan 15'!$A$2</definedName>
    <definedName name="XDO_?FULL_NAME?5?">'Portfolio 3A - Jan 15'!$A$2</definedName>
    <definedName name="XDO_?FULL_NAME?6?">'Portfolio 3B - Jan 15'!$A$2</definedName>
    <definedName name="XDO_?INSTRUMENT_1?">'IL01'!$B$7</definedName>
    <definedName name="XDO_?INSTRUMENT_1?1?">'Portfolio 1C - Jan 15'!$B$7:$B$12</definedName>
    <definedName name="XDO_?INSTRUMENT_1?2?">'Portfolio 2A - Jan 15'!#REF!</definedName>
    <definedName name="XDO_?INSTRUMENT_1?3?">'Portfolio 2B - Jan 15'!$B$7:$B$11</definedName>
    <definedName name="XDO_?INSTRUMENT_1?4?">'Portfolio 2C - Jan 15'!$B$7:$B$11</definedName>
    <definedName name="XDO_?INSTRUMENT_1?5?">'Portfolio 3A - Jan 15'!#REF!</definedName>
    <definedName name="XDO_?INSTRUMENT_1?6?">'Portfolio 3B - Jan 15'!$B$7:$B$11</definedName>
    <definedName name="XDO_?INSTRUMENT_2?">'IL01'!$B$10</definedName>
    <definedName name="XDO_?INSTRUMENT_2?1?">'Portfolio 1C - Jan 15'!$B$10:$B$21</definedName>
    <definedName name="XDO_?INSTRUMENT_2?2?">'Portfolio 2A - Jan 15'!#REF!</definedName>
    <definedName name="XDO_?INSTRUMENT_2?3?">'Portfolio 2B - Jan 15'!$B$10:$B$18</definedName>
    <definedName name="XDO_?INSTRUMENT_2?4?">'Portfolio 2C - Jan 15'!$B$10:$B$17</definedName>
    <definedName name="XDO_?INSTRUMENT_2?5?">'Portfolio 3A - Jan 15'!$B$7:$B$7</definedName>
    <definedName name="XDO_?INSTRUMENT_2?6?">'Portfolio 3B - Jan 15'!$B$9:$B$20</definedName>
    <definedName name="XDO_?INSTRUMENT_CP1?">'IL01'!$B$13</definedName>
    <definedName name="XDO_?INSTRUMENT_CP1?1?">'Portfolio 2A - Jan 15'!$B$6:$B$10</definedName>
    <definedName name="XDO_?INSTRUMENT_CP1?2?">'Portfolio 3A - Jan 15'!$B$9:$B$13</definedName>
    <definedName name="XDO_?INSTRUMENT_CP2?">'IL01'!$B$16</definedName>
    <definedName name="XDO_?ISIN_1?">'IL01'!$D$7</definedName>
    <definedName name="XDO_?ISIN_1?1?">'Portfolio 1C - Jan 15'!$D$7:$D$12</definedName>
    <definedName name="XDO_?ISIN_1?2?">'Portfolio 2A - Jan 15'!#REF!</definedName>
    <definedName name="XDO_?ISIN_1?3?">'Portfolio 2B - Jan 15'!$D$7:$D$11</definedName>
    <definedName name="XDO_?ISIN_1?4?">'Portfolio 2C - Jan 15'!$D$7:$D$11</definedName>
    <definedName name="XDO_?ISIN_1?5?">'Portfolio 3A - Jan 15'!#REF!</definedName>
    <definedName name="XDO_?ISIN_1?6?">'Portfolio 3B - Jan 15'!$D$7:$D$11</definedName>
    <definedName name="XDO_?ISIN_2?">'IL01'!$D$10</definedName>
    <definedName name="XDO_?ISIN_2?1?">'Portfolio 1C - Jan 15'!$D$10:$D$21</definedName>
    <definedName name="XDO_?ISIN_2?2?">'Portfolio 2A - Jan 15'!#REF!</definedName>
    <definedName name="XDO_?ISIN_2?3?">'Portfolio 2B - Jan 15'!$D$10:$D$18</definedName>
    <definedName name="XDO_?ISIN_2?4?">'Portfolio 2C - Jan 15'!$D$10:$D$17</definedName>
    <definedName name="XDO_?ISIN_2?5?">'Portfolio 3A - Jan 15'!$D$7:$D$7</definedName>
    <definedName name="XDO_?ISIN_2?6?">'Portfolio 3B - Jan 15'!$D$9:$D$20</definedName>
    <definedName name="XDO_?ISIN_CP1?">'IL01'!$D$13</definedName>
    <definedName name="XDO_?ISIN_CP1?1?">'Portfolio 2A - Jan 15'!$D$6:$D$10</definedName>
    <definedName name="XDO_?ISIN_CP1?2?">'Portfolio 3A - Jan 15'!$D$9:$D$13</definedName>
    <definedName name="XDO_?ISIN_CP2?">'IL01'!$D$16</definedName>
    <definedName name="XDO_?MARKET_VALUE_1?">'IL01'!$F$7</definedName>
    <definedName name="XDO_?MARKET_VALUE_1?1?">'Portfolio 1C - Jan 15'!$F$7:$F$12</definedName>
    <definedName name="XDO_?MARKET_VALUE_1?2?">'Portfolio 2A - Jan 15'!#REF!</definedName>
    <definedName name="XDO_?MARKET_VALUE_1?3?">'Portfolio 2B - Jan 15'!$F$7:$F$11</definedName>
    <definedName name="XDO_?MARKET_VALUE_1?4?">'Portfolio 2C - Jan 15'!$F$7:$F$11</definedName>
    <definedName name="XDO_?MARKET_VALUE_1?5?">'Portfolio 3A - Jan 15'!#REF!</definedName>
    <definedName name="XDO_?MARKET_VALUE_1?6?">'Portfolio 3B - Jan 15'!$F$7:$F$11</definedName>
    <definedName name="XDO_?MARKET_VALUE_2?">'IL01'!$F$10</definedName>
    <definedName name="XDO_?MARKET_VALUE_2?1?">'Portfolio 1C - Jan 15'!$F$10:$F$21</definedName>
    <definedName name="XDO_?MARKET_VALUE_2?2?">'Portfolio 2A - Jan 15'!#REF!</definedName>
    <definedName name="XDO_?MARKET_VALUE_2?3?">'Portfolio 2B - Jan 15'!$F$10:$F$18</definedName>
    <definedName name="XDO_?MARKET_VALUE_2?4?">'Portfolio 2C - Jan 15'!$F$10:$F$17</definedName>
    <definedName name="XDO_?MARKET_VALUE_2?5?">'Portfolio 3A - Jan 15'!$F$7:$F$7</definedName>
    <definedName name="XDO_?MARKET_VALUE_2?6?">'Portfolio 3B - Jan 15'!$F$9:$F$20</definedName>
    <definedName name="XDO_?MARKET_VALUE_3?">'IL01'!$F$19</definedName>
    <definedName name="XDO_?MARKET_VALUE_3?1?">'Portfolio 1C - Jan 15'!$F$17:$F$24</definedName>
    <definedName name="XDO_?MARKET_VALUE_3?2?">'Portfolio 2A - Jan 15'!$F$11:$F$14</definedName>
    <definedName name="XDO_?MARKET_VALUE_3?3?">'Portfolio 2B - Jan 15'!$F$18:$F$21</definedName>
    <definedName name="XDO_?MARKET_VALUE_3?4?">'Portfolio 2C - Jan 15'!$F$18:$F$20</definedName>
    <definedName name="XDO_?MARKET_VALUE_3?5?">'Portfolio 3A - Jan 15'!$F$15:$F$17</definedName>
    <definedName name="XDO_?MARKET_VALUE_3?6?">'Portfolio 3B - Jan 15'!$F$18:$F$24</definedName>
    <definedName name="XDO_?MARKET_VALUE_CP1?">'IL01'!$F$13</definedName>
    <definedName name="XDO_?MARKET_VALUE_CP1?1?">'Portfolio 2A - Jan 15'!$F$6:$F$10</definedName>
    <definedName name="XDO_?MARKET_VALUE_CP1?2?">'Portfolio 3A - Jan 15'!$F$9:$F$13</definedName>
    <definedName name="XDO_?MARKET_VALUE_CP2?">'IL01'!$F$16</definedName>
    <definedName name="XDO_?PER_ASSETS_1?">'IL01'!$G$7</definedName>
    <definedName name="XDO_?PER_ASSETS_1?1?">'Portfolio 1C - Jan 15'!$G$7:$G$12</definedName>
    <definedName name="XDO_?PER_ASSETS_1?2?">'Portfolio 2A - Jan 15'!#REF!</definedName>
    <definedName name="XDO_?PER_ASSETS_1?3?">'Portfolio 2B - Jan 15'!$G$7:$G$11</definedName>
    <definedName name="XDO_?PER_ASSETS_1?4?">'Portfolio 2C - Jan 15'!$G$7:$G$11</definedName>
    <definedName name="XDO_?PER_ASSETS_1?5?">'Portfolio 3A - Jan 15'!#REF!</definedName>
    <definedName name="XDO_?PER_ASSETS_1?6?">'Portfolio 3B - Jan 15'!$G$7:$G$11</definedName>
    <definedName name="XDO_?PER_ASSETS_2?">'IL01'!$G$10</definedName>
    <definedName name="XDO_?PER_ASSETS_2?1?">'Portfolio 1C - Jan 15'!$G$10:$G$21</definedName>
    <definedName name="XDO_?PER_ASSETS_2?2?">'Portfolio 2A - Jan 15'!#REF!</definedName>
    <definedName name="XDO_?PER_ASSETS_2?3?">'Portfolio 2B - Jan 15'!$G$10:$G$18</definedName>
    <definedName name="XDO_?PER_ASSETS_2?4?">'Portfolio 2C - Jan 15'!$G$10:$G$17</definedName>
    <definedName name="XDO_?PER_ASSETS_2?5?">'Portfolio 3A - Jan 15'!$G$7:$G$7</definedName>
    <definedName name="XDO_?PER_ASSETS_2?6?">'Portfolio 3B - Jan 15'!$G$9:$G$20</definedName>
    <definedName name="XDO_?PER_ASSETS_3?">'IL01'!$G$19</definedName>
    <definedName name="XDO_?PER_ASSETS_3?1?">'Portfolio 1C - Jan 15'!$G$17:$G$24</definedName>
    <definedName name="XDO_?PER_ASSETS_3?2?">'Portfolio 2A - Jan 15'!$G$11:$G$14</definedName>
    <definedName name="XDO_?PER_ASSETS_3?3?">'Portfolio 2B - Jan 15'!$G$18:$G$21</definedName>
    <definedName name="XDO_?PER_ASSETS_3?4?">'Portfolio 2C - Jan 15'!$G$18:$G$20</definedName>
    <definedName name="XDO_?PER_ASSETS_3?5?">'Portfolio 3A - Jan 15'!$G$15:$G$17</definedName>
    <definedName name="XDO_?PER_ASSETS_3?6?">'Portfolio 3B - Jan 15'!$G$18:$G$24</definedName>
    <definedName name="XDO_?PER_ASSETS_CP1?">'IL01'!$G$13</definedName>
    <definedName name="XDO_?PER_ASSETS_CP1?1?">'Portfolio 2A - Jan 15'!$G$6:$G$10</definedName>
    <definedName name="XDO_?PER_ASSETS_CP1?2?">'Portfolio 3A - Jan 15'!$G$9:$G$13</definedName>
    <definedName name="XDO_?PER_ASSETS_CP2?">'IL01'!$G$16</definedName>
    <definedName name="XDO_?QUANTITE_1?">'IL01'!$E$7</definedName>
    <definedName name="XDO_?QUANTITE_1?1?">'Portfolio 1C - Jan 15'!$E$7:$E$12</definedName>
    <definedName name="XDO_?QUANTITE_1?2?">'Portfolio 2A - Jan 15'!#REF!</definedName>
    <definedName name="XDO_?QUANTITE_1?3?">'Portfolio 2B - Jan 15'!$E$7:$E$11</definedName>
    <definedName name="XDO_?QUANTITE_1?4?">'Portfolio 2C - Jan 15'!$E$7:$E$11</definedName>
    <definedName name="XDO_?QUANTITE_1?5?">'Portfolio 3A - Jan 15'!#REF!</definedName>
    <definedName name="XDO_?QUANTITE_1?6?">'Portfolio 3B - Jan 15'!$E$7:$E$11</definedName>
    <definedName name="XDO_?QUANTITE_2?">'IL01'!$E$10</definedName>
    <definedName name="XDO_?QUANTITE_2?1?">'Portfolio 1C - Jan 15'!$E$10:$E$21</definedName>
    <definedName name="XDO_?QUANTITE_2?2?">'Portfolio 2A - Jan 15'!#REF!</definedName>
    <definedName name="XDO_?QUANTITE_2?3?">'Portfolio 2B - Jan 15'!$E$10:$E$18</definedName>
    <definedName name="XDO_?QUANTITE_2?4?">'Portfolio 2C - Jan 15'!$E$10:$E$17</definedName>
    <definedName name="XDO_?QUANTITE_2?5?">'Portfolio 3A - Jan 15'!$E$7:$E$7</definedName>
    <definedName name="XDO_?QUANTITE_2?6?">'Portfolio 3B - Jan 15'!$E$9:$E$20</definedName>
    <definedName name="XDO_?QUANTITE_3?">'IL01'!$E$19</definedName>
    <definedName name="XDO_?QUANTITE_3?1?">'Portfolio 1C - Jan 15'!$E$17:$E$24</definedName>
    <definedName name="XDO_?QUANTITE_3?2?">'Portfolio 2A - Jan 15'!$E$11:$E$14</definedName>
    <definedName name="XDO_?QUANTITE_3?3?">'Portfolio 2B - Jan 15'!$E$18:$E$21</definedName>
    <definedName name="XDO_?QUANTITE_3?4?">'Portfolio 2C - Jan 15'!$E$18:$E$20</definedName>
    <definedName name="XDO_?QUANTITE_3?5?">'Portfolio 3A - Jan 15'!$E$15:$E$17</definedName>
    <definedName name="XDO_?QUANTITE_3?6?">'Portfolio 3B - Jan 15'!$E$18:$E$24</definedName>
    <definedName name="XDO_?QUANTITE_CP1?">'IL01'!$E$13</definedName>
    <definedName name="XDO_?QUANTITE_CP1?1?">'Portfolio 2A - Jan 15'!$E$6:$E$10</definedName>
    <definedName name="XDO_?QUANTITE_CP1?2?">'Portfolio 3A - Jan 15'!$E$9:$E$13</definedName>
    <definedName name="XDO_?QUANTITE_CP2?">'IL01'!$E$16</definedName>
    <definedName name="XDO_?RATING_1?">'IL01'!$C$7</definedName>
    <definedName name="XDO_?RATING_1?1?">'Portfolio 1C - Jan 15'!$C$7:$C$12</definedName>
    <definedName name="XDO_?RATING_1?2?">'Portfolio 2A - Jan 15'!#REF!</definedName>
    <definedName name="XDO_?RATING_1?3?">'Portfolio 2B - Jan 15'!$C$7:$C$11</definedName>
    <definedName name="XDO_?RATING_1?4?">'Portfolio 2C - Jan 15'!$C$7:$C$11</definedName>
    <definedName name="XDO_?RATING_1?5?">'Portfolio 3A - Jan 15'!#REF!</definedName>
    <definedName name="XDO_?RATING_1?6?">'Portfolio 3B - Jan 15'!$C$7:$C$11</definedName>
    <definedName name="XDO_?RATING_2?">'IL01'!$C$10</definedName>
    <definedName name="XDO_?RATING_2?1?">'Portfolio 1C - Jan 15'!$C$10:$C$21</definedName>
    <definedName name="XDO_?RATING_2?2?">'Portfolio 2A - Jan 15'!#REF!</definedName>
    <definedName name="XDO_?RATING_2?3?">'Portfolio 2B - Jan 15'!$C$10:$C$18</definedName>
    <definedName name="XDO_?RATING_2?4?">'Portfolio 2C - Jan 15'!$C$10:$C$17</definedName>
    <definedName name="XDO_?RATING_2?5?">'Portfolio 3A - Jan 15'!$C$7:$C$7</definedName>
    <definedName name="XDO_?RATING_2?6?">'Portfolio 3B - Jan 15'!$C$9:$C$20</definedName>
    <definedName name="XDO_?RATING_CP1?">'IL01'!$C$13</definedName>
    <definedName name="XDO_?RATING_CP1?1?">'Portfolio 2A - Jan 15'!$C$6:$C$10</definedName>
    <definedName name="XDO_?RATING_CP1?2?">'Portfolio 3A - Jan 15'!$C$9:$C$13</definedName>
    <definedName name="XDO_?RATING_CP2?">'IL01'!$C$16</definedName>
    <definedName name="XDO_?REMARK?">'IL01'!$B$26</definedName>
    <definedName name="XDO_?SR_NO_1?">'IL01'!$A$7</definedName>
    <definedName name="XDO_?SR_NO_1?1?">'Portfolio 1C - Jan 15'!$A$7:$A$12</definedName>
    <definedName name="XDO_?SR_NO_1?2?">'Portfolio 2A - Jan 15'!#REF!</definedName>
    <definedName name="XDO_?SR_NO_1?3?">'Portfolio 2B - Jan 15'!$A$7:$A$11</definedName>
    <definedName name="XDO_?SR_NO_1?4?">'Portfolio 2C - Jan 15'!$A$7:$A$11</definedName>
    <definedName name="XDO_?SR_NO_1?5?">'Portfolio 3A - Jan 15'!#REF!</definedName>
    <definedName name="XDO_?SR_NO_1?6?">'Portfolio 3B - Jan 15'!$A$7:$A$11</definedName>
    <definedName name="XDO_?SR_NO_2?">'IL01'!$A$10</definedName>
    <definedName name="XDO_?SR_NO_2?1?">'Portfolio 1C - Jan 15'!$A$10:$A$21</definedName>
    <definedName name="XDO_?SR_NO_2?2?">'Portfolio 2A - Jan 15'!#REF!</definedName>
    <definedName name="XDO_?SR_NO_2?3?">'Portfolio 2B - Jan 15'!$A$10:$A$18</definedName>
    <definedName name="XDO_?SR_NO_2?4?">'Portfolio 2C - Jan 15'!$A$10:$A$17</definedName>
    <definedName name="XDO_?SR_NO_2?5?">'Portfolio 3A - Jan 15'!$A$7:$A$7</definedName>
    <definedName name="XDO_?SR_NO_2?6?">'Portfolio 3B - Jan 15'!$A$9:$A$20</definedName>
    <definedName name="XDO_?SR_NO_CP1?">'IL01'!$A$13</definedName>
    <definedName name="XDO_?SR_NO_CP1?1?">'Portfolio 2A - Jan 15'!$A$6:$A$10</definedName>
    <definedName name="XDO_?SR_NO_CP1?2?">'Portfolio 3A - Jan 15'!$A$9:$A$13</definedName>
    <definedName name="XDO_?SR_NO_CP2?">'IL01'!$A$16</definedName>
    <definedName name="XDO_?ST_LEFT_MARKET_VAL?">'IL01'!$F$17</definedName>
    <definedName name="XDO_?ST_LEFT_MARKET_VAL?1?">'Portfolio 1C - Jan 15'!$F$27</definedName>
    <definedName name="XDO_?ST_LEFT_MARKET_VAL?2?">'Portfolio 2A - Jan 15'!$F$17</definedName>
    <definedName name="XDO_?ST_LEFT_MARKET_VAL?3?">'Portfolio 2B - Jan 15'!$F$24</definedName>
    <definedName name="XDO_?ST_LEFT_MARKET_VAL?4?">'Portfolio 2C - Jan 15'!$F$23</definedName>
    <definedName name="XDO_?ST_LEFT_MARKET_VAL?5?">'Portfolio 3A - Jan 15'!$F$20</definedName>
    <definedName name="XDO_?ST_LEFT_MARKET_VAL?6?">'Portfolio 3B - Jan 15'!$F$27</definedName>
    <definedName name="XDO_?ST_LEFT_MARKET_VAL_1?">'IL01'!$F$18</definedName>
    <definedName name="XDO_?ST_LEFT_MARKET_VAL_1?1?">'Portfolio 1C - Jan 15'!$F$28</definedName>
    <definedName name="XDO_?ST_LEFT_MARKET_VAL_1?2?">'Portfolio 2A - Jan 15'!$F$18</definedName>
    <definedName name="XDO_?ST_LEFT_MARKET_VAL_1?3?">'Portfolio 2B - Jan 15'!$F$25</definedName>
    <definedName name="XDO_?ST_LEFT_MARKET_VAL_1?4?">'Portfolio 2C - Jan 15'!$F$24</definedName>
    <definedName name="XDO_?ST_LEFT_MARKET_VAL_1?5?">'Portfolio 3A - Jan 15'!$F$21</definedName>
    <definedName name="XDO_?ST_LEFT_MARKET_VAL_1?6?">'Portfolio 3B - Jan 15'!$F$28</definedName>
    <definedName name="XDO_?ST_LEFT_PER_ASSETS?">'IL01'!$G$17</definedName>
    <definedName name="XDO_?ST_LEFT_PER_ASSETS?1?">'Portfolio 1C - Jan 15'!$G$27</definedName>
    <definedName name="XDO_?ST_LEFT_PER_ASSETS?2?">'Portfolio 2A - Jan 15'!$G$17</definedName>
    <definedName name="XDO_?ST_LEFT_PER_ASSETS?3?">'Portfolio 2B - Jan 15'!$G$24</definedName>
    <definedName name="XDO_?ST_LEFT_PER_ASSETS?4?">'Portfolio 2C - Jan 15'!$G$23</definedName>
    <definedName name="XDO_?ST_LEFT_PER_ASSETS?5?">'Portfolio 3A - Jan 15'!$G$20</definedName>
    <definedName name="XDO_?ST_LEFT_PER_ASSETS?6?">'Portfolio 3B - Jan 15'!$G$27</definedName>
    <definedName name="XDO_?ST_LEFT_PER_ASSETS_1?">'IL01'!$G$18</definedName>
    <definedName name="XDO_?ST_LEFT_PER_ASSETS_1?1?">'Portfolio 1C - Jan 15'!$G$28</definedName>
    <definedName name="XDO_?ST_LEFT_PER_ASSETS_1?2?">'Portfolio 2A - Jan 15'!$G$18</definedName>
    <definedName name="XDO_?ST_LEFT_PER_ASSETS_1?3?">'Portfolio 2B - Jan 15'!$G$25</definedName>
    <definedName name="XDO_?ST_LEFT_PER_ASSETS_1?4?">'Portfolio 2C - Jan 15'!$G$24</definedName>
    <definedName name="XDO_?ST_LEFT_PER_ASSETS_1?5?">'Portfolio 3A - Jan 15'!$G$21</definedName>
    <definedName name="XDO_?ST_LEFT_PER_ASSETS_1?6?">'Portfolio 3B - Jan 15'!$G$28</definedName>
    <definedName name="XDO_?ST_MARKET_VALUE_3?">'IL01'!#REF!</definedName>
    <definedName name="XDO_?ST_MARKET_VALUE_3?1?">'Portfolio 1C - Jan 15'!$F$25</definedName>
    <definedName name="XDO_?ST_MARKET_VALUE_3?2?">'Portfolio 2A - Jan 15'!$F$15</definedName>
    <definedName name="XDO_?ST_MARKET_VALUE_3?3?">'Portfolio 2B - Jan 15'!$F$22</definedName>
    <definedName name="XDO_?ST_MARKET_VALUE_3?4?">'Portfolio 2C - Jan 15'!$F$21</definedName>
    <definedName name="XDO_?ST_MARKET_VALUE_3?5?">'Portfolio 3A - Jan 15'!$F$18</definedName>
    <definedName name="XDO_?ST_MARKET_VALUE_3?6?">'Portfolio 3B - Jan 15'!$F$25</definedName>
    <definedName name="XDO_?ST_MARKET_VALUE_4?">'IL01'!$F$19</definedName>
    <definedName name="XDO_?ST_MARKET_VALUE_4?1?">'Portfolio 1C - Jan 15'!$F$29</definedName>
    <definedName name="XDO_?ST_MARKET_VALUE_4?2?">'Portfolio 2A - Jan 15'!$F$19</definedName>
    <definedName name="XDO_?ST_MARKET_VALUE_4?3?">'Portfolio 2B - Jan 15'!$F$26</definedName>
    <definedName name="XDO_?ST_MARKET_VALUE_4?4?">'Portfolio 2C - Jan 15'!$F$25</definedName>
    <definedName name="XDO_?ST_MARKET_VALUE_4?5?">'Portfolio 3A - Jan 15'!$F$22</definedName>
    <definedName name="XDO_?ST_MARKET_VALUE_4?6?">'Portfolio 3B - Jan 15'!$F$29</definedName>
    <definedName name="XDO_?ST_PER_ASSETS_3?">'IL01'!#REF!</definedName>
    <definedName name="XDO_?ST_PER_ASSETS_3?1?">'Portfolio 1C - Jan 15'!$G$25</definedName>
    <definedName name="XDO_?ST_PER_ASSETS_3?2?">'Portfolio 2A - Jan 15'!$G$15</definedName>
    <definedName name="XDO_?ST_PER_ASSETS_3?3?">'Portfolio 2B - Jan 15'!$G$22</definedName>
    <definedName name="XDO_?ST_PER_ASSETS_3?4?">'Portfolio 2C - Jan 15'!$G$21</definedName>
    <definedName name="XDO_?ST_PER_ASSETS_3?5?">'Portfolio 3A - Jan 15'!$G$18</definedName>
    <definedName name="XDO_?ST_PER_ASSETS_3?6?">'Portfolio 3B - Jan 15'!$G$25</definedName>
    <definedName name="XDO_?ST_TOTAL_MARKET_VALUE?">'IL01'!#REF!</definedName>
    <definedName name="XDO_?ST_TOTAL_MARKET_VALUE?1?">'Portfolio 1C - Jan 15'!$F$22</definedName>
    <definedName name="XDO_?ST_TOTAL_MARKET_VALUE?10?">'Portfolio 3A - Jan 15'!$F$9:$F$17</definedName>
    <definedName name="XDO_?ST_TOTAL_MARKET_VALUE?11?">'Portfolio 3B - Jan 15'!$F$22</definedName>
    <definedName name="XDO_?ST_TOTAL_MARKET_VALUE?12?">'Portfolio 3B - Jan 15'!$F$12:$F$24</definedName>
    <definedName name="XDO_?ST_TOTAL_MARKET_VALUE?2?">'Portfolio 1C - Jan 15'!$F$12:$F$24</definedName>
    <definedName name="XDO_?ST_TOTAL_MARKET_VALUE?3?">'Portfolio 2A - Jan 15'!$F$12</definedName>
    <definedName name="XDO_?ST_TOTAL_MARKET_VALUE?4?">'Portfolio 2A - Jan 15'!$F$6:$F$14</definedName>
    <definedName name="XDO_?ST_TOTAL_MARKET_VALUE?5?">'Portfolio 2B - Jan 15'!$F$19</definedName>
    <definedName name="XDO_?ST_TOTAL_MARKET_VALUE?6?">'Portfolio 2B - Jan 15'!$F$12:$F$21</definedName>
    <definedName name="XDO_?ST_TOTAL_MARKET_VALUE?7?">'Portfolio 2C - Jan 15'!$F$18</definedName>
    <definedName name="XDO_?ST_TOTAL_MARKET_VALUE?8?">'Portfolio 2C - Jan 15'!$F$12:$F$20</definedName>
    <definedName name="XDO_?ST_TOTAL_MARKET_VALUE?9?">'Portfolio 3A - Jan 15'!$F$15</definedName>
    <definedName name="XDO_?ST_TOTAL_PER_ASSETS?">'IL01'!#REF!</definedName>
    <definedName name="XDO_?ST_TOTAL_PER_ASSETS?1?">'Portfolio 1C - Jan 15'!$G$22</definedName>
    <definedName name="XDO_?ST_TOTAL_PER_ASSETS?10?">'Portfolio 3A - Jan 15'!$G$9:$G$17</definedName>
    <definedName name="XDO_?ST_TOTAL_PER_ASSETS?11?">'Portfolio 3B - Jan 15'!$G$22</definedName>
    <definedName name="XDO_?ST_TOTAL_PER_ASSETS?12?">'Portfolio 3B - Jan 15'!$G$12:$G$24</definedName>
    <definedName name="XDO_?ST_TOTAL_PER_ASSETS?2?">'Portfolio 1C - Jan 15'!$G$12:$G$24</definedName>
    <definedName name="XDO_?ST_TOTAL_PER_ASSETS?3?">'Portfolio 2A - Jan 15'!$G$12</definedName>
    <definedName name="XDO_?ST_TOTAL_PER_ASSETS?4?">'Portfolio 2A - Jan 15'!$G$6:$G$14</definedName>
    <definedName name="XDO_?ST_TOTAL_PER_ASSETS?5?">'Portfolio 2B - Jan 15'!$G$19</definedName>
    <definedName name="XDO_?ST_TOTAL_PER_ASSETS?6?">'Portfolio 2B - Jan 15'!$G$12:$G$21</definedName>
    <definedName name="XDO_?ST_TOTAL_PER_ASSETS?7?">'Portfolio 2C - Jan 15'!$G$18</definedName>
    <definedName name="XDO_?ST_TOTAL_PER_ASSETS?8?">'Portfolio 2C - Jan 15'!$G$12:$G$20</definedName>
    <definedName name="XDO_?ST_TOTAL_PER_ASSETS?9?">'Portfolio 3A - Jan 15'!$G$15</definedName>
    <definedName name="XDO_?TITLE_DATE?">'IL01'!$B$3</definedName>
    <definedName name="XDO_?TITLE_DATE?1?">'Portfolio 1C - Jan 15'!$A$3</definedName>
    <definedName name="XDO_?TITLE_DATE?2?">'Portfolio 2A - Jan 15'!$A$3</definedName>
    <definedName name="XDO_?TITLE_DATE?3?">'Portfolio 2B - Jan 15'!$A$3</definedName>
    <definedName name="XDO_?TITLE_DATE?4?">'Portfolio 2C - Jan 15'!$A$3</definedName>
    <definedName name="XDO_?TITLE_DATE?5?">'Portfolio 3A - Jan 15'!$A$3</definedName>
    <definedName name="XDO_?TITLE_DATE?6?">'Portfolio 3B - Jan 15'!$A$3</definedName>
    <definedName name="XDO_?YTM_1?">'IL01'!$H$7</definedName>
    <definedName name="XDO_?YTM_1?1?">'Portfolio 1C - Jan 15'!$H$7:$H$12</definedName>
    <definedName name="XDO_?YTM_1?2?">'Portfolio 2A - Jan 15'!#REF!</definedName>
    <definedName name="XDO_?YTM_1?3?">'Portfolio 2B - Jan 15'!$H$7:$H$11</definedName>
    <definedName name="XDO_?YTM_1?4?">'Portfolio 2C - Jan 15'!$H$7:$H$11</definedName>
    <definedName name="XDO_?YTM_1?5?">'Portfolio 3A - Jan 15'!#REF!</definedName>
    <definedName name="XDO_?YTM_1?6?">'Portfolio 3B - Jan 15'!$H$7:$H$11</definedName>
    <definedName name="XDO_?YTM_2?">'IL01'!$H$10</definedName>
    <definedName name="XDO_?YTM_2?1?">'Portfolio 1C - Jan 15'!$H$10:$H$21</definedName>
    <definedName name="XDO_?YTM_2?2?">'Portfolio 2A - Jan 15'!#REF!</definedName>
    <definedName name="XDO_?YTM_2?3?">'Portfolio 2B - Jan 15'!$H$10:$H$18</definedName>
    <definedName name="XDO_?YTM_2?4?">'Portfolio 2C - Jan 15'!$H$10:$H$17</definedName>
    <definedName name="XDO_?YTM_2?5?">'Portfolio 3A - Jan 15'!$H$7:$H$7</definedName>
    <definedName name="XDO_?YTM_2?6?">'Portfolio 3B - Jan 15'!$H$9:$H$20</definedName>
    <definedName name="XDO_?YTM_CP1?">'IL01'!$H$13</definedName>
    <definedName name="XDO_?YTM_CP1?1?">'Portfolio 2A - Jan 15'!$H$6:$H$10</definedName>
    <definedName name="XDO_?YTM_CP1?2?">'Portfolio 3A - Jan 15'!$H$9:$H$13</definedName>
    <definedName name="XDO_?YTM_CP2?">'IL01'!$H$16</definedName>
    <definedName name="XDO_GROUP_?G_1?">'IL01'!#REF!</definedName>
    <definedName name="XDO_GROUP_?G_1?1?">'Portfolio 1C - Jan 15'!$A$7:$H$12</definedName>
    <definedName name="XDO_GROUP_?G_1?2?">'Portfolio 2A - Jan 15'!#REF!</definedName>
    <definedName name="XDO_GROUP_?G_1?3?">'Portfolio 2B - Jan 15'!$A$7:$H$11</definedName>
    <definedName name="XDO_GROUP_?G_1?4?">'Portfolio 2C - Jan 15'!$A$7:$H$11</definedName>
    <definedName name="XDO_GROUP_?G_1?5?">'Portfolio 3A - Jan 15'!#REF!</definedName>
    <definedName name="XDO_GROUP_?G_1?6?">'Portfolio 3B - Jan 15'!$A$7:$H$11</definedName>
    <definedName name="XDO_GROUP_?G_2?">'IL01'!#REF!</definedName>
    <definedName name="XDO_GROUP_?G_2?1?">'Portfolio 1C - Jan 15'!$A$15:$H$21</definedName>
    <definedName name="XDO_GROUP_?G_2?2?">'Portfolio 2A - Jan 15'!#REF!</definedName>
    <definedName name="XDO_GROUP_?G_2?3?">'Portfolio 2B - Jan 15'!$A$14:$H$18</definedName>
    <definedName name="XDO_GROUP_?G_2?4?">'Portfolio 2C - Jan 15'!$A$14:$H$17</definedName>
    <definedName name="XDO_GROUP_?G_2?5?">'Portfolio 3A - Jan 15'!$A$7:$H$7</definedName>
    <definedName name="XDO_GROUP_?G_2?6?">'Portfolio 3B - Jan 15'!$A$14:$H$20</definedName>
    <definedName name="XDO_GROUP_?G_4?">'IL01'!#REF!</definedName>
    <definedName name="XDO_GROUP_?G_4?1?">'Portfolio 1C - Jan 15'!$E$24:$H$24</definedName>
    <definedName name="XDO_GROUP_?G_4?2?">'Portfolio 2A - Jan 15'!$E$14:$H$14</definedName>
    <definedName name="XDO_GROUP_?G_4?3?">'Portfolio 2B - Jan 15'!$E$21:$H$21</definedName>
    <definedName name="XDO_GROUP_?G_4?4?">'Portfolio 2C - Jan 15'!$E$20:$H$20</definedName>
    <definedName name="XDO_GROUP_?G_4?5?">'Portfolio 3A - Jan 15'!$E$17:$H$17</definedName>
    <definedName name="XDO_GROUP_?G_4?6?">'Portfolio 3B - Jan 15'!$E$24:$H$24</definedName>
    <definedName name="XDO_GROUP_?G_7?">'IL01'!#REF!</definedName>
    <definedName name="XDO_GROUP_?G_7?1?">'Portfolio 1C - Jan 15'!#REF!</definedName>
    <definedName name="XDO_GROUP_?G_7?2?">'Portfolio 2A - Jan 15'!$A$8:$H$10</definedName>
    <definedName name="XDO_GROUP_?G_7?3?">'Portfolio 2B - Jan 15'!#REF!</definedName>
    <definedName name="XDO_GROUP_?G_7?4?">'Portfolio 2C - Jan 15'!#REF!</definedName>
    <definedName name="XDO_GROUP_?G_7?5?">'Portfolio 3A - Jan 15'!$A$10:$H$13</definedName>
    <definedName name="XDO_GROUP_?G_7?6?">'Portfolio 3B - Jan 15'!#REF!</definedName>
    <definedName name="XDO_GROUP_?G_8?">'IL01'!#REF!</definedName>
    <definedName name="XDO_GROUP_?G_8?1?">'Portfolio 1C - Jan 15'!#REF!</definedName>
    <definedName name="XDO_GROUP_?G_8?2?">'Portfolio 2A - Jan 15'!#REF!</definedName>
    <definedName name="XDO_GROUP_?G_8?3?">'Portfolio 2B - Jan 15'!#REF!</definedName>
    <definedName name="XDO_GROUP_?G_8?4?">'Portfolio 2C - Jan 15'!#REF!</definedName>
    <definedName name="XDO_GROUP_?G_8?5?">'Portfolio 3A - Jan 15'!#REF!</definedName>
    <definedName name="XDO_GROUP_?G_8?6?">'Portfolio 3B - Jan 15'!#REF!</definedName>
    <definedName name="XDO_GROUP_?G_9?">'IL01'!#REF!</definedName>
    <definedName name="XDO_GROUP_?G_9?1?">'Portfolio 1C - Jan 15'!#REF!</definedName>
    <definedName name="XDO_GROUP_?G_9?2?">'Portfolio 2A - Jan 15'!#REF!</definedName>
    <definedName name="XDO_GROUP_?G_9?3?">'Portfolio 2B - Jan 15'!#REF!</definedName>
    <definedName name="XDO_GROUP_?G_9?4?">'Portfolio 2C - Jan 15'!#REF!</definedName>
    <definedName name="XDO_GROUP_?G_9?5?">'Portfolio 3A - Jan 15'!#REF!</definedName>
    <definedName name="XDO_GROUP_?G_9?6?">'Portfolio 3B - Jan 15'!#REF!</definedName>
  </definedNames>
  <calcPr fullCalcOnLoad="1"/>
</workbook>
</file>

<file path=xl/sharedStrings.xml><?xml version="1.0" encoding="utf-8"?>
<sst xmlns="http://schemas.openxmlformats.org/spreadsheetml/2006/main" count="3150" uniqueCount="474">
  <si>
    <t>IL01 - IL&amp;FS IDF Series 1B</t>
  </si>
  <si>
    <t>Portfolio as on 15-Dec-2022</t>
  </si>
  <si>
    <t>Sr. No.</t>
  </si>
  <si>
    <t>Name Of Instrument</t>
  </si>
  <si>
    <t>Rating/Industry</t>
  </si>
  <si>
    <t>ISIN</t>
  </si>
  <si>
    <t>Quantity</t>
  </si>
  <si>
    <t>Market Value (In Rs. lakh)</t>
  </si>
  <si>
    <t>% To Net Assets</t>
  </si>
  <si>
    <t>YTM</t>
  </si>
  <si>
    <t>Debt instrument - listed / Awaiting listing</t>
  </si>
  <si>
    <t>Debt Instrument-Privately Placed-Unlisted</t>
  </si>
  <si>
    <t>Commercial Paper-Listed</t>
  </si>
  <si>
    <t>Commercial Paper-Unlisted</t>
  </si>
  <si>
    <t>Total</t>
  </si>
  <si>
    <t>Tri Party Repo (TREPs)</t>
  </si>
  <si>
    <t>Cash &amp; Cash Equivalents</t>
  </si>
  <si>
    <t>Net Receivable/Payable</t>
  </si>
  <si>
    <t>Grand Total</t>
  </si>
  <si>
    <t>100.00%</t>
  </si>
  <si>
    <t>Inox Wind Limited</t>
  </si>
  <si>
    <t>CRISIL-AA</t>
  </si>
  <si>
    <t>INE066P07026</t>
  </si>
  <si>
    <t>Emami Frank Ross Limited</t>
  </si>
  <si>
    <t>IND-A-</t>
  </si>
  <si>
    <t>INE711X07070</t>
  </si>
  <si>
    <t>The Bombay Burmah Trading Corp. Ltd</t>
  </si>
  <si>
    <t>IND-AA</t>
  </si>
  <si>
    <t>INE050A07048</t>
  </si>
  <si>
    <t>Clean Max Enviro Energy Solution Pvt Ltd</t>
  </si>
  <si>
    <t>Unrated</t>
  </si>
  <si>
    <t>INE647U07031</t>
  </si>
  <si>
    <t>INE066P07034</t>
  </si>
  <si>
    <t>Shrem Infra Structure Private Limited</t>
  </si>
  <si>
    <t>ICRA-AA / IND-AA</t>
  </si>
  <si>
    <t>INE391V07018</t>
  </si>
  <si>
    <t>Bhilangana Hydro Power Limited</t>
  </si>
  <si>
    <t>CARE-A+</t>
  </si>
  <si>
    <t>INE453I07195</t>
  </si>
  <si>
    <t>DBL Infratech Private Ltd</t>
  </si>
  <si>
    <t>Resco Global Wind Services Pvt Ltd</t>
  </si>
  <si>
    <t>INRESCOGLOBA</t>
  </si>
  <si>
    <t>INE391V07034</t>
  </si>
  <si>
    <t>AMRI Hospitals Limited</t>
  </si>
  <si>
    <t>CARE-BBB+</t>
  </si>
  <si>
    <t>INE437M07059</t>
  </si>
  <si>
    <t>Kanchanjunga Power Company Pvt Ltd</t>
  </si>
  <si>
    <t>CARE-A-</t>
  </si>
  <si>
    <t>INE117N07055</t>
  </si>
  <si>
    <t>INE453I07179</t>
  </si>
  <si>
    <t>ICICI Securities Limited</t>
  </si>
  <si>
    <t>CRISIL-A1+</t>
  </si>
  <si>
    <t>SHAREKHAN BNP PARIBAS FINANCIAL SER LTD</t>
  </si>
  <si>
    <t>CARE-A1+ / ICRA-A1+</t>
  </si>
  <si>
    <t>INE550X14961</t>
  </si>
  <si>
    <t>Axis Securities Limited</t>
  </si>
  <si>
    <t>CRISIL-A1+ / ICRA-A1+</t>
  </si>
  <si>
    <t>INE110O14757</t>
  </si>
  <si>
    <t>INE647U07023</t>
  </si>
  <si>
    <t>INE453I07203</t>
  </si>
  <si>
    <t>INE117N07089</t>
  </si>
  <si>
    <t>INE391V07026</t>
  </si>
  <si>
    <t>INE711X07062</t>
  </si>
  <si>
    <t>INE437M07083</t>
  </si>
  <si>
    <t>INE391V07042</t>
  </si>
  <si>
    <t>INE711X07096</t>
  </si>
  <si>
    <t>INE437M07075</t>
  </si>
  <si>
    <t>INE117N07097</t>
  </si>
  <si>
    <t>INE453I07211</t>
  </si>
  <si>
    <t>INE453I07187</t>
  </si>
  <si>
    <t>INE711X07054</t>
  </si>
  <si>
    <t>INE453I07229</t>
  </si>
  <si>
    <t>INE117N07105</t>
  </si>
  <si>
    <t>INE711X07088</t>
  </si>
  <si>
    <t>INE117N07071</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</si>
  <si>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</si>
  <si>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</si>
  <si>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</si>
  <si>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</si>
  <si>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</si>
  <si>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</si>
  <si>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</si>
  <si>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</si>
  <si>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</si>
  <si>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</si>
  <si>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</si>
  <si>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</si>
  <si>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</si>
  <si>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</si>
  <si>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INE763G14NN1</t>
  </si>
  <si>
    <t>INE0KRJ07011</t>
  </si>
  <si>
    <t>IL&amp;FS Infrastructure Debt Fund - Series 1C</t>
  </si>
  <si>
    <t>IL&amp;FS Infrastructure Debt Fund - Series 2A</t>
  </si>
  <si>
    <t>IL&amp;FS Infrastructure Debt Fund - Series 2B</t>
  </si>
  <si>
    <t>IL&amp;FS Infrastructure Debt Fund - Series 2C</t>
  </si>
  <si>
    <t>IL&amp;FS Infrastructure Debt Fund - Series 3A</t>
  </si>
  <si>
    <t>IL&amp;FS Infrastructure Debt Fund - Series 3B</t>
  </si>
  <si>
    <t>Note:</t>
  </si>
  <si>
    <t>IDF accounts for actual return received on investments across its schemes in calculating the NAV, as long as the investments are standard and continue to service their debt obligations</t>
  </si>
  <si>
    <t>The entire value of NCDs of IL&amp;FS Wind Energy Ltd (IWEL) has been provided for as on 30 September 2021 as the NCDs have fallen due.</t>
  </si>
  <si>
    <t>The sale proceeds received by IWEL from sale of its wind SPVs to Orix are currently lying in an escrow account and are pending distribution.</t>
  </si>
  <si>
    <t>In the interest of unit-holders, IDF filed a civil suit in the Hon’ble Supreme Court in December 2020 with respect to distribution of proceeds received by IWEL from sale of its wind SPVs to Orix. The case is yet to be heard by the Hon’ble Supreme Court and is currently sub-judice.</t>
  </si>
  <si>
    <t>Redressal of Complaints received during the period :</t>
  </si>
  <si>
    <t>Name of the Mutual Fund</t>
  </si>
  <si>
    <t>IL&amp;FS Mutual Fund (IDF)</t>
  </si>
  <si>
    <t>Total Number of Folios</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</si>
  <si>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</si>
  <si>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</si>
  <si>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</si>
  <si>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</si>
  <si>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</si>
  <si>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</si>
  <si>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</si>
  <si>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</si>
  <si>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</si>
  <si>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</si>
  <si>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</si>
  <si>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</si>
  <si>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</si>
  <si>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</si>
  <si>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</si>
  <si>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</si>
  <si>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</si>
  <si>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</si>
  <si>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</si>
  <si>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</si>
  <si>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</si>
  <si>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</si>
  <si>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</si>
  <si>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</si>
  <si>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</si>
  <si>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</si>
  <si>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</si>
  <si>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</si>
  <si>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</si>
  <si>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</si>
  <si>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</si>
  <si>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</si>
  <si>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</si>
  <si>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</si>
  <si>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</si>
  <si>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</si>
  <si>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</si>
  <si>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</si>
  <si>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</si>
  <si>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</si>
  <si>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</si>
  <si>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</si>
  <si>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</si>
  <si>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</si>
  <si>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</si>
  <si>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</si>
  <si>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</si>
  <si>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</si>
  <si>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</si>
  <si>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</si>
  <si>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Part B: Report on complaints received through SCORES</t>
  </si>
  <si>
    <t>Part C: Trend of monthly disposal of complaints (including complaints received through SCORES)</t>
  </si>
  <si>
    <t>SN</t>
  </si>
  <si>
    <t>Month</t>
  </si>
  <si>
    <t>Carried forward from previous month</t>
  </si>
  <si>
    <t>Received</t>
  </si>
  <si>
    <t>Resolved*</t>
  </si>
  <si>
    <t>Part D: Trend of annual disposal of complaints (including complaints received through SCORES)</t>
  </si>
  <si>
    <t>Year</t>
  </si>
  <si>
    <t>Carried forward from previous year</t>
  </si>
  <si>
    <t>Received during the year</t>
  </si>
  <si>
    <t>Resolved during the year</t>
  </si>
  <si>
    <t>2022-23</t>
  </si>
  <si>
    <t>Sl. No.</t>
  </si>
  <si>
    <t>Scheme Category/ Scheme Name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</si>
  <si>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</si>
  <si>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</si>
  <si>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</si>
  <si>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</si>
  <si>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</si>
  <si>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</si>
  <si>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</si>
  <si>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</si>
  <si>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</si>
  <si>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</si>
  <si>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</si>
  <si>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</si>
  <si>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</si>
  <si>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</si>
  <si>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</si>
  <si>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</si>
  <si>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</si>
  <si>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</si>
  <si>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</si>
  <si>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</si>
  <si>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</si>
  <si>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</si>
  <si>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</si>
  <si>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</si>
  <si>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</si>
  <si>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</si>
  <si>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</si>
  <si>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</si>
  <si>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</si>
  <si>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</si>
  <si>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</si>
  <si>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</si>
  <si>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</si>
  <si>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</si>
  <si>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</si>
  <si>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</si>
  <si>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</si>
  <si>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</si>
  <si>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</si>
  <si>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</si>
  <si>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</si>
  <si>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</si>
  <si>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</si>
  <si>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</si>
  <si>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</si>
  <si>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</si>
  <si>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</si>
  <si>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</si>
  <si>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</si>
  <si>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</si>
  <si>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</si>
  <si>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</si>
  <si>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</si>
  <si>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</si>
  <si>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</si>
  <si>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</si>
  <si>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</si>
  <si>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</si>
  <si>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</si>
  <si>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</si>
  <si>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</si>
  <si>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</si>
  <si>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</si>
  <si>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</si>
  <si>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</si>
  <si>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</si>
  <si>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TOTAL</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</si>
  <si>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</si>
  <si>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</si>
  <si>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</si>
  <si>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</si>
  <si>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</si>
  <si>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</si>
  <si>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</si>
  <si>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</si>
  <si>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</si>
  <si>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</si>
  <si>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</si>
  <si>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</si>
  <si>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</si>
  <si>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</si>
  <si>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</si>
  <si>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</si>
  <si>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</si>
  <si>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</si>
  <si>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</si>
  <si>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</si>
  <si>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</si>
  <si>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</si>
  <si>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</si>
  <si>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</si>
  <si>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</si>
  <si>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</si>
  <si>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</si>
  <si>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</si>
  <si>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</si>
  <si>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</si>
  <si>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</si>
  <si>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</si>
  <si>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</si>
  <si>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</si>
  <si>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</si>
  <si>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</si>
  <si>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</si>
  <si>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</si>
  <si>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</si>
  <si>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</si>
  <si>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</si>
  <si>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</si>
  <si>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</si>
  <si>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</si>
  <si>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</si>
  <si>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</si>
  <si>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</si>
  <si>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</si>
  <si>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2022-2023</t>
  </si>
  <si>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</si>
  <si>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</si>
  <si>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Summary of Votes cast during the F.Y. 2022-2023</t>
  </si>
  <si>
    <t>F.Y.</t>
  </si>
  <si>
    <t xml:space="preserve">Total no. of resolutions </t>
  </si>
  <si>
    <t>Break-up of Vote decision</t>
  </si>
  <si>
    <t>For</t>
  </si>
  <si>
    <t>Against</t>
  </si>
  <si>
    <t>Abstained</t>
  </si>
  <si>
    <t xml:space="preserve">  </t>
  </si>
  <si>
    <t>9.75%</t>
  </si>
  <si>
    <t>10.25%</t>
  </si>
  <si>
    <t>8.80%</t>
  </si>
  <si>
    <t>14.25%</t>
  </si>
  <si>
    <t>8.99%</t>
  </si>
  <si>
    <t>8.39%</t>
  </si>
  <si>
    <t>12.50%</t>
  </si>
  <si>
    <t>10.80%</t>
  </si>
  <si>
    <t>7.05%</t>
  </si>
  <si>
    <t>7.40%</t>
  </si>
  <si>
    <t>6.40%</t>
  </si>
  <si>
    <t>IL&amp;FS Infrastructure Debt Fund - Series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</si>
  <si>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</si>
  <si>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</si>
  <si>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</si>
  <si>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</si>
  <si>
    <t>Portfolio as on 15-Jan-2023</t>
  </si>
  <si>
    <t>10.76%</t>
  </si>
  <si>
    <t>INE0KRJ07029</t>
  </si>
  <si>
    <t>Portfolio as on 31-Jan-2023</t>
  </si>
  <si>
    <t>11.51%</t>
  </si>
  <si>
    <t>INE0CJZ08019</t>
  </si>
  <si>
    <t>IL&amp;FS Mutual Fund Infrastructure Debt Fund : Net Assets Under Management (AUM) as on 31 January,2023 (All Figure in Rs. Crore)</t>
  </si>
  <si>
    <t>Table showing State wise /Union Territory wise contribution to AUM of category of schemes as on 31-January-2023</t>
  </si>
  <si>
    <t>Details of Votes cast during the quarter ended January, of the Financial year 2022-2023</t>
  </si>
  <si>
    <t>Scheme Name</t>
  </si>
  <si>
    <t>Jan-2023</t>
  </si>
  <si>
    <t>IL&amp;FS IDF Series 1C</t>
  </si>
  <si>
    <t>IL&amp;FS IDF Series 2A</t>
  </si>
  <si>
    <t>IL&amp;FS IDF Series 2B</t>
  </si>
  <si>
    <t>IL&amp;FS IDF Series 2C</t>
  </si>
  <si>
    <t>IL&amp;FS IDF Series 3B</t>
  </si>
  <si>
    <t>Portfolio as on   January 31 2023</t>
  </si>
  <si>
    <t>Name of Instrument</t>
  </si>
  <si>
    <t>Market value</t>
  </si>
  <si>
    <t>% to Net Assets</t>
  </si>
  <si>
    <t>(` In lakhs)</t>
  </si>
  <si>
    <t>Non Convertible Debentures-Listed</t>
  </si>
  <si>
    <t>Non Convertible Debentures-Privately placed (Unlisted)</t>
  </si>
  <si>
    <t>Triparty CBLO, Current Assets and Current Liabilities</t>
  </si>
  <si>
    <t>The IL&amp;FS Financial Centre, Plot C-22, G-Block, Bandra Kurla Complex, Bandra East, Mumbai-400051 (www.ilfsinfrafund.com)</t>
  </si>
  <si>
    <t>Portfolio as on  January 31 2023</t>
  </si>
  <si>
    <t>Undrawn Amount for Scheme 2A</t>
  </si>
  <si>
    <t>Undrawn Amount for Scheme 2B</t>
  </si>
  <si>
    <t>Undrawn Amount for Scheme 2C</t>
  </si>
  <si>
    <t>Last 1 year</t>
  </si>
  <si>
    <t>Last 3 year</t>
  </si>
  <si>
    <t>Last 5 year</t>
  </si>
  <si>
    <t>Since inception</t>
  </si>
  <si>
    <t>Scheme return</t>
  </si>
  <si>
    <t>Benchmark *</t>
  </si>
  <si>
    <t xml:space="preserve">  *Benchmark – CRISIL Composite Bond Fund Index</t>
  </si>
  <si>
    <t>Past performance may or may not be sustained in future. Returns greater than 1 year period are compounded annualized (CAGR)</t>
  </si>
  <si>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</si>
  <si>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</si>
  <si>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</si>
  <si>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</si>
  <si>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IL&amp;FS Infrastructure Debt Fund - Series 3-B</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</si>
  <si>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</si>
  <si>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</si>
  <si>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</si>
  <si>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</si>
  <si>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</si>
  <si>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</si>
  <si>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</si>
  <si>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</si>
  <si>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</si>
  <si>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</si>
  <si>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</si>
  <si>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</si>
  <si>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</si>
  <si>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</si>
  <si>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</si>
  <si>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</si>
  <si>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</si>
  <si>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</si>
  <si>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</si>
  <si>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</si>
  <si>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</si>
  <si>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</si>
  <si>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</si>
  <si>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</si>
  <si>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</si>
  <si>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</si>
  <si>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</si>
  <si>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</si>
  <si>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</si>
  <si>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</si>
  <si>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</si>
  <si>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</si>
  <si>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 03-Jan-2023 DEPO 10</t>
  </si>
  <si>
    <t>INCBLO030123</t>
  </si>
  <si>
    <t>TREPS</t>
  </si>
  <si>
    <t>BUY</t>
  </si>
  <si>
    <t>Not Applicable</t>
  </si>
  <si>
    <t>IL&amp;FS IDF</t>
  </si>
  <si>
    <t>Close ended</t>
  </si>
  <si>
    <t>03-01-2023</t>
  </si>
  <si>
    <t>02-01-2023</t>
  </si>
  <si>
    <t>6.0500                                             N</t>
  </si>
  <si>
    <t>IL&amp;FS IDF Series 3A</t>
  </si>
  <si>
    <t>TREPS 04-Jan-2023 DEPO 10</t>
  </si>
  <si>
    <t>INCBLO040123</t>
  </si>
  <si>
    <t>04-01-2023</t>
  </si>
  <si>
    <t>5.9700                                             N</t>
  </si>
  <si>
    <t>TREPS 05-Jan-2023 DEPO 10</t>
  </si>
  <si>
    <t>INCBLO050123</t>
  </si>
  <si>
    <t>05-01-2023</t>
  </si>
  <si>
    <t>5.9600                                             N</t>
  </si>
  <si>
    <t>TREPS 06-Jan-2023 DEPO 10</t>
  </si>
  <si>
    <t>INCBLO060123</t>
  </si>
  <si>
    <t>06-01-2023</t>
  </si>
  <si>
    <t>TREPS 09-Jan-2023 DEPO 10</t>
  </si>
  <si>
    <t>INCBLO090123</t>
  </si>
  <si>
    <t>09-01-2023</t>
  </si>
  <si>
    <t>5.9800                                             N</t>
  </si>
  <si>
    <t>TREPS 10-Jan-2023 DEPO 10</t>
  </si>
  <si>
    <t>INCBLO100123</t>
  </si>
  <si>
    <t>10-01-2023</t>
  </si>
  <si>
    <t>6.0100                                             N</t>
  </si>
  <si>
    <t>TREPS 11-Jan-2023 DEPO 10</t>
  </si>
  <si>
    <t>INCBLO110123</t>
  </si>
  <si>
    <t>11-01-2023</t>
  </si>
  <si>
    <t>TREPS 12-Jan-2023 DEPO 10</t>
  </si>
  <si>
    <t>INCBLO120123</t>
  </si>
  <si>
    <t>12-01-2023</t>
  </si>
  <si>
    <t>5.9400                                             N</t>
  </si>
  <si>
    <t>TREPS 13-Jan-2023 DEPO 10</t>
  </si>
  <si>
    <t>INCBLO130123</t>
  </si>
  <si>
    <t>13-01-2023</t>
  </si>
  <si>
    <t>TREPS 16-Jan-2023 DEPO 10</t>
  </si>
  <si>
    <t>INCBLO160123</t>
  </si>
  <si>
    <t>16-01-2023</t>
  </si>
  <si>
    <t>6.0900                                             N</t>
  </si>
  <si>
    <t>TREPS 17-Jan-2023 DEPO 10</t>
  </si>
  <si>
    <t>INCBLO170123</t>
  </si>
  <si>
    <t>17-01-2023</t>
  </si>
  <si>
    <t>6.0400                                             N</t>
  </si>
  <si>
    <t>TREPS 18-Jan-2023 DEPO 10</t>
  </si>
  <si>
    <t>INCBLO180123</t>
  </si>
  <si>
    <t>18-01-2023</t>
  </si>
  <si>
    <t>6.2300                                             N</t>
  </si>
  <si>
    <t>TREPS 19-Jan-2023 DEPO 10</t>
  </si>
  <si>
    <t>INCBLO190123</t>
  </si>
  <si>
    <t>19-01-2023</t>
  </si>
  <si>
    <t>5.9900                                             N</t>
  </si>
  <si>
    <t>TREPS 20-Jan-2023 DEPO 10</t>
  </si>
  <si>
    <t>INCBLO200123</t>
  </si>
  <si>
    <t>20-01-2023</t>
  </si>
  <si>
    <t>6.0200                                             N</t>
  </si>
  <si>
    <t>TREPS 23-Jan-2023 DEPO 10</t>
  </si>
  <si>
    <t>INCBLO230123</t>
  </si>
  <si>
    <t>23-01-2023</t>
  </si>
  <si>
    <t>6.2700                                             N</t>
  </si>
  <si>
    <t>TREPS 24-Jan-2023 DEPO 10</t>
  </si>
  <si>
    <t>INCBLO240123</t>
  </si>
  <si>
    <t>24-01-2023</t>
  </si>
  <si>
    <t>6.4500                                             N</t>
  </si>
  <si>
    <t>TREPS 25-Jan-2023 DEPO 10</t>
  </si>
  <si>
    <t>INCBLO250123</t>
  </si>
  <si>
    <t>25-01-2023</t>
  </si>
  <si>
    <t>6.4600                                             N</t>
  </si>
  <si>
    <t>TREPS 27-Jan-2023 DEPO 10</t>
  </si>
  <si>
    <t>INCBLO270123</t>
  </si>
  <si>
    <t>27-01-2023</t>
  </si>
  <si>
    <t>TREPS 30-Jan-2023 DEPO 10</t>
  </si>
  <si>
    <t>INCBLO300123</t>
  </si>
  <si>
    <t>30-01-2023</t>
  </si>
  <si>
    <t>6.3900                                             N</t>
  </si>
  <si>
    <t>TREPS 31-Jan-2023 DEPO 10</t>
  </si>
  <si>
    <t>INCBLO310123</t>
  </si>
  <si>
    <t>31-01-2023</t>
  </si>
  <si>
    <t>6.5000                                             N</t>
  </si>
  <si>
    <t>TREPS 01-Feb-2023 DEPO 10</t>
  </si>
  <si>
    <t>INCBLO010223</t>
  </si>
  <si>
    <t>01-02-2023</t>
  </si>
  <si>
    <t>6.3400                                             N</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</si>
</sst>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0.0%"/>
    <numFmt numFmtId="188" formatCode="0.0000"/>
    <numFmt numFmtId="189" formatCode="0.0000000"/>
    <numFmt numFmtId="190" formatCode="_(* #,##0_);_(* \(#,##0\);_(* &quot;-&quot;??_);_(@_)"/>
    <numFmt numFmtId="191" formatCode="_ * #,##0_)_£_ ;_ * \(#,##0\)_£_ ;_ * &quot;-&quot;??_)_£_ ;_ @_ "/>
    <numFmt numFmtId="192" formatCode="dd\-mm\-yyyy"/>
    <numFmt numFmtId="193" formatCode="0.000000"/>
  </numFmts>
  <fonts count="86">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sz val="10"/>
      <color indexed="8"/>
      <name val="Arial"/>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sz val="10"/>
      <color indexed="8"/>
      <name val="Times New Roman"/>
      <family val="1"/>
    </font>
    <font>
      <b/>
      <sz val="8"/>
      <color indexed="8"/>
      <name val="Times New Roman"/>
      <family val="1"/>
    </font>
    <font>
      <b/>
      <u val="single"/>
      <sz val="12"/>
      <color indexed="8"/>
      <name val="Times New Roman"/>
      <family val="1"/>
    </font>
    <font>
      <sz val="10"/>
      <color indexed="8"/>
      <name val="Times New Roman"/>
      <family val="1"/>
    </font>
    <font>
      <sz val="10"/>
      <color indexed="8"/>
      <name val="Calibri"/>
      <family val="2"/>
    </font>
    <font>
      <b/>
      <sz val="9"/>
      <name val="Calibri"/>
      <family val="2"/>
    </font>
    <font>
      <sz val="10"/>
      <color indexed="8"/>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indexed="63"/>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222222"/>
      <name val="Calibri"/>
      <family val="2"/>
    </font>
    <font>
      <sz val="11"/>
      <color rgb="FF000000"/>
      <name val="Arial"/>
      <family val="2"/>
    </font>
    <font>
      <sz val="10"/>
      <color theme="1"/>
      <name val="Times New Roman"/>
      <family val="1"/>
    </font>
    <font>
      <b/>
      <sz val="10"/>
      <color rgb="FF000000"/>
      <name val="Times New Roman"/>
      <family val="1"/>
    </font>
    <font>
      <b/>
      <sz val="12"/>
      <color theme="1"/>
      <name val="Arial"/>
      <family val="2"/>
    </font>
    <font>
      <b/>
      <sz val="11"/>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62"/>
        <bgColor indexed="64"/>
      </patternFill>
    </fill>
    <fill>
      <patternFill patternType="solid">
        <fgColor theme="6" tint="0.5999900102615356"/>
        <bgColor indexed="64"/>
      </patternFill>
    </fill>
    <fill>
      <patternFill patternType="solid">
        <fgColor indexed="29"/>
        <bgColor indexed="64"/>
      </patternFill>
    </fill>
    <fill>
      <patternFill patternType="solid">
        <fgColor indexed="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medium"/>
      <right style="medium"/>
      <top style="thin"/>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thin"/>
      <right style="thin"/>
      <top/>
      <bottom style="thin"/>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right/>
      <top style="thin"/>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medium"/>
      <right style="medium"/>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1" applyNumberFormat="0" applyAlignment="0" applyProtection="0"/>
    <xf numFmtId="0" fontId="74" fillId="0" borderId="6" applyNumberFormat="0" applyFill="0" applyAlignment="0" applyProtection="0"/>
    <xf numFmtId="0" fontId="75" fillId="30" borderId="0" applyNumberFormat="0" applyBorder="0" applyAlignment="0" applyProtection="0"/>
    <xf numFmtId="0" fontId="4" fillId="0" borderId="0">
      <alignment/>
      <protection/>
    </xf>
    <xf numFmtId="0" fontId="16"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76"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62">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1" applyFont="1" applyFill="1" applyBorder="1">
      <alignment/>
      <protection/>
    </xf>
    <xf numFmtId="15" fontId="3" fillId="32" borderId="10" xfId="61"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0" applyNumberFormat="1" applyFont="1" applyFill="1" applyBorder="1" applyAlignment="1" applyProtection="1">
      <alignment horizontal="right" wrapText="1"/>
      <protection/>
    </xf>
    <xf numFmtId="49" fontId="11" fillId="34" borderId="11" xfId="60" applyNumberFormat="1" applyFont="1" applyFill="1" applyBorder="1" applyAlignment="1" applyProtection="1">
      <alignment horizontal="left" wrapText="1"/>
      <protection/>
    </xf>
    <xf numFmtId="49" fontId="11" fillId="34" borderId="11" xfId="60" applyNumberFormat="1" applyFont="1" applyFill="1" applyBorder="1" applyAlignment="1" applyProtection="1">
      <alignment horizontal="center" wrapText="1"/>
      <protection/>
    </xf>
    <xf numFmtId="3" fontId="11" fillId="34" borderId="11" xfId="60" applyNumberFormat="1" applyFont="1" applyFill="1" applyBorder="1" applyAlignment="1" applyProtection="1">
      <alignment horizontal="right" wrapText="1"/>
      <protection/>
    </xf>
    <xf numFmtId="4" fontId="11" fillId="34" borderId="11" xfId="60"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0"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0" applyNumberFormat="1" applyFont="1" applyFill="1" applyBorder="1" applyAlignment="1" applyProtection="1">
      <alignment horizontal="right" wrapText="1"/>
      <protection/>
    </xf>
    <xf numFmtId="49" fontId="10" fillId="36" borderId="11" xfId="60" applyNumberFormat="1" applyFont="1" applyFill="1" applyBorder="1" applyAlignment="1" applyProtection="1">
      <alignment horizontal="left" wrapText="1"/>
      <protection/>
    </xf>
    <xf numFmtId="49" fontId="10" fillId="36" borderId="11" xfId="60" applyNumberFormat="1" applyFont="1" applyFill="1" applyBorder="1" applyAlignment="1" applyProtection="1">
      <alignment horizontal="center" wrapText="1"/>
      <protection/>
    </xf>
    <xf numFmtId="4" fontId="10" fillId="36" borderId="11" xfId="60"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0" applyNumberFormat="1" applyFont="1" applyFill="1" applyBorder="1" applyAlignment="1" applyProtection="1">
      <alignment horizontal="center" wrapText="1"/>
      <protection/>
    </xf>
    <xf numFmtId="0" fontId="12" fillId="0" borderId="13" xfId="0" applyFont="1" applyFill="1" applyBorder="1" applyAlignment="1">
      <alignment horizontal="right"/>
    </xf>
    <xf numFmtId="0" fontId="12" fillId="0" borderId="13" xfId="0" applyFont="1" applyFill="1" applyBorder="1" applyAlignment="1">
      <alignment horizontal="left"/>
    </xf>
    <xf numFmtId="0" fontId="12" fillId="0" borderId="13" xfId="0" applyNumberFormat="1" applyFont="1" applyFill="1" applyBorder="1" applyAlignment="1">
      <alignment horizontal="left"/>
    </xf>
    <xf numFmtId="4" fontId="12" fillId="0" borderId="13" xfId="0" applyNumberFormat="1" applyFont="1" applyFill="1" applyBorder="1" applyAlignment="1">
      <alignment horizontal="right"/>
    </xf>
    <xf numFmtId="186" fontId="12" fillId="0" borderId="13" xfId="0" applyNumberFormat="1" applyFont="1" applyFill="1" applyBorder="1" applyAlignment="1">
      <alignment horizontal="right"/>
    </xf>
    <xf numFmtId="0" fontId="0" fillId="0" borderId="0" xfId="0" applyAlignment="1">
      <alignment/>
    </xf>
    <xf numFmtId="0" fontId="0" fillId="0" borderId="15" xfId="0" applyBorder="1" applyAlignment="1">
      <alignment vertical="top"/>
    </xf>
    <xf numFmtId="0" fontId="80" fillId="0" borderId="0" xfId="0" applyFont="1" applyAlignment="1">
      <alignment vertical="top"/>
    </xf>
    <xf numFmtId="0" fontId="80" fillId="0" borderId="0" xfId="0" applyFont="1" applyAlignment="1">
      <alignment/>
    </xf>
    <xf numFmtId="0" fontId="0" fillId="0" borderId="16" xfId="0" applyBorder="1" applyAlignment="1">
      <alignment horizontal="center" vertical="top" wrapText="1"/>
    </xf>
    <xf numFmtId="0" fontId="0" fillId="0" borderId="16" xfId="0" applyBorder="1" applyAlignment="1">
      <alignment horizontal="left" vertical="top" wrapText="1"/>
    </xf>
    <xf numFmtId="0" fontId="0" fillId="0" borderId="17" xfId="0" applyBorder="1" applyAlignment="1">
      <alignment horizontal="center" vertical="top" wrapText="1"/>
    </xf>
    <xf numFmtId="17" fontId="0" fillId="0" borderId="16" xfId="0" applyNumberFormat="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2" fontId="18" fillId="0" borderId="0" xfId="59" applyNumberFormat="1" applyFont="1">
      <alignment/>
      <protection/>
    </xf>
    <xf numFmtId="0" fontId="18" fillId="0" borderId="0" xfId="59" applyFont="1">
      <alignment/>
      <protection/>
    </xf>
    <xf numFmtId="2" fontId="20" fillId="0" borderId="0" xfId="59" applyNumberFormat="1" applyFont="1">
      <alignment/>
      <protection/>
    </xf>
    <xf numFmtId="0" fontId="20" fillId="0" borderId="0" xfId="59" applyFont="1">
      <alignment/>
      <protection/>
    </xf>
    <xf numFmtId="2" fontId="19" fillId="0" borderId="0" xfId="59" applyNumberFormat="1" applyFont="1">
      <alignment/>
      <protection/>
    </xf>
    <xf numFmtId="0" fontId="19" fillId="0" borderId="0" xfId="59" applyFont="1">
      <alignment/>
      <protection/>
    </xf>
    <xf numFmtId="0" fontId="21" fillId="0" borderId="18" xfId="59" applyNumberFormat="1" applyFont="1" applyFill="1" applyBorder="1" applyAlignment="1">
      <alignment horizontal="center" wrapText="1"/>
      <protection/>
    </xf>
    <xf numFmtId="0" fontId="21" fillId="0" borderId="10" xfId="59" applyNumberFormat="1" applyFont="1" applyFill="1" applyBorder="1" applyAlignment="1">
      <alignment horizontal="center" wrapText="1"/>
      <protection/>
    </xf>
    <xf numFmtId="0" fontId="21" fillId="0" borderId="19" xfId="59" applyNumberFormat="1" applyFont="1" applyFill="1" applyBorder="1" applyAlignment="1">
      <alignment horizontal="center" wrapText="1"/>
      <protection/>
    </xf>
    <xf numFmtId="2" fontId="21" fillId="0" borderId="0" xfId="59" applyNumberFormat="1" applyFont="1">
      <alignment/>
      <protection/>
    </xf>
    <xf numFmtId="2" fontId="21" fillId="0" borderId="0" xfId="59" applyNumberFormat="1" applyFont="1" applyAlignment="1">
      <alignment horizontal="center"/>
      <protection/>
    </xf>
    <xf numFmtId="0" fontId="21" fillId="0" borderId="0" xfId="59" applyFont="1" applyAlignment="1">
      <alignment horizontal="center"/>
      <protection/>
    </xf>
    <xf numFmtId="0" fontId="21" fillId="0" borderId="0" xfId="59" applyFont="1">
      <alignment/>
      <protection/>
    </xf>
    <xf numFmtId="0" fontId="22" fillId="0" borderId="20" xfId="0" applyFont="1" applyBorder="1" applyAlignment="1">
      <alignment/>
    </xf>
    <xf numFmtId="0" fontId="22" fillId="0" borderId="21" xfId="0" applyFont="1" applyBorder="1" applyAlignment="1">
      <alignment wrapText="1"/>
    </xf>
    <xf numFmtId="0" fontId="0" fillId="0" borderId="0" xfId="0" applyBorder="1" applyAlignment="1">
      <alignment/>
    </xf>
    <xf numFmtId="0" fontId="0" fillId="0" borderId="21" xfId="0" applyFont="1" applyBorder="1" applyAlignment="1">
      <alignment wrapText="1"/>
    </xf>
    <xf numFmtId="0" fontId="0" fillId="0" borderId="21" xfId="0" applyBorder="1" applyAlignment="1">
      <alignment horizontal="right" wrapText="1"/>
    </xf>
    <xf numFmtId="0" fontId="0" fillId="0" borderId="18" xfId="0" applyBorder="1" applyAlignment="1">
      <alignment/>
    </xf>
    <xf numFmtId="0" fontId="0" fillId="0" borderId="10"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wrapText="1"/>
    </xf>
    <xf numFmtId="1" fontId="0" fillId="0" borderId="10" xfId="0" applyNumberFormat="1" applyBorder="1" applyAlignment="1">
      <alignment/>
    </xf>
    <xf numFmtId="2" fontId="0" fillId="0" borderId="20" xfId="0" applyNumberFormat="1" applyBorder="1" applyAlignment="1">
      <alignment/>
    </xf>
    <xf numFmtId="0" fontId="22" fillId="0" borderId="21" xfId="0" applyFont="1" applyBorder="1" applyAlignment="1">
      <alignment horizontal="right" wrapText="1"/>
    </xf>
    <xf numFmtId="0" fontId="23" fillId="0" borderId="21" xfId="0" applyFont="1" applyBorder="1" applyAlignment="1">
      <alignment wrapText="1"/>
    </xf>
    <xf numFmtId="0" fontId="22" fillId="0" borderId="0" xfId="0" applyFont="1" applyBorder="1" applyAlignment="1">
      <alignment/>
    </xf>
    <xf numFmtId="0" fontId="22" fillId="0" borderId="18" xfId="0" applyFont="1" applyBorder="1" applyAlignment="1">
      <alignment/>
    </xf>
    <xf numFmtId="0" fontId="22" fillId="0" borderId="10" xfId="0" applyFont="1" applyBorder="1" applyAlignment="1">
      <alignment/>
    </xf>
    <xf numFmtId="0" fontId="22" fillId="0" borderId="19" xfId="0" applyFont="1" applyBorder="1" applyAlignment="1">
      <alignment/>
    </xf>
    <xf numFmtId="0" fontId="22" fillId="0" borderId="21" xfId="0" applyFont="1" applyBorder="1" applyAlignment="1">
      <alignment horizontal="center" wrapText="1"/>
    </xf>
    <xf numFmtId="0" fontId="22" fillId="0" borderId="22" xfId="0" applyFont="1" applyBorder="1" applyAlignment="1">
      <alignment horizontal="right"/>
    </xf>
    <xf numFmtId="0" fontId="0" fillId="0" borderId="10" xfId="0" applyBorder="1" applyAlignment="1">
      <alignment horizontal="center"/>
    </xf>
    <xf numFmtId="0" fontId="0" fillId="0" borderId="18" xfId="0" applyBorder="1" applyAlignment="1">
      <alignment horizontal="center"/>
    </xf>
    <xf numFmtId="188" fontId="0" fillId="0" borderId="20" xfId="0" applyNumberFormat="1" applyBorder="1" applyAlignment="1">
      <alignment/>
    </xf>
    <xf numFmtId="2" fontId="21" fillId="0" borderId="22" xfId="59" applyNumberFormat="1" applyFont="1" applyFill="1" applyBorder="1">
      <alignment/>
      <protection/>
    </xf>
    <xf numFmtId="0" fontId="0" fillId="0" borderId="15" xfId="0" applyBorder="1" applyAlignment="1">
      <alignment/>
    </xf>
    <xf numFmtId="0" fontId="0" fillId="0" borderId="22" xfId="0" applyBorder="1" applyAlignment="1">
      <alignment/>
    </xf>
    <xf numFmtId="0" fontId="22" fillId="0" borderId="23" xfId="0" applyFont="1" applyBorder="1" applyAlignment="1">
      <alignment/>
    </xf>
    <xf numFmtId="0" fontId="22" fillId="0" borderId="0" xfId="0" applyFont="1" applyBorder="1" applyAlignment="1">
      <alignment horizontal="right" wrapText="1"/>
    </xf>
    <xf numFmtId="0" fontId="22" fillId="0" borderId="0" xfId="0" applyFont="1" applyFill="1" applyBorder="1" applyAlignment="1">
      <alignment/>
    </xf>
    <xf numFmtId="2" fontId="21" fillId="0" borderId="10" xfId="59" applyNumberFormat="1" applyFont="1" applyFill="1" applyBorder="1" applyAlignment="1">
      <alignment horizontal="center" vertical="top" wrapText="1"/>
      <protection/>
    </xf>
    <xf numFmtId="0" fontId="24" fillId="0" borderId="10" xfId="58" applyFont="1" applyBorder="1" applyAlignment="1">
      <alignment horizontal="center"/>
      <protection/>
    </xf>
    <xf numFmtId="0" fontId="24" fillId="0" borderId="10" xfId="58" applyFont="1" applyBorder="1" applyAlignment="1">
      <alignment horizontal="left"/>
      <protection/>
    </xf>
    <xf numFmtId="0" fontId="24" fillId="0" borderId="10" xfId="58" applyFont="1" applyBorder="1">
      <alignment/>
      <protection/>
    </xf>
    <xf numFmtId="2" fontId="0" fillId="0" borderId="10" xfId="0" applyNumberFormat="1" applyBorder="1" applyAlignment="1">
      <alignment/>
    </xf>
    <xf numFmtId="2" fontId="0" fillId="0" borderId="0" xfId="0" applyNumberFormat="1" applyAlignment="1">
      <alignment/>
    </xf>
    <xf numFmtId="189" fontId="0" fillId="0" borderId="0" xfId="0" applyNumberFormat="1" applyAlignment="1">
      <alignment/>
    </xf>
    <xf numFmtId="0" fontId="25" fillId="0" borderId="0" xfId="0" applyFont="1" applyAlignment="1">
      <alignment horizontal="left" indent="6"/>
    </xf>
    <xf numFmtId="0" fontId="81" fillId="0" borderId="24" xfId="0" applyFont="1" applyBorder="1" applyAlignment="1">
      <alignment horizontal="center" vertical="top" wrapText="1"/>
    </xf>
    <xf numFmtId="0" fontId="81" fillId="0" borderId="25" xfId="0" applyFont="1" applyBorder="1" applyAlignment="1">
      <alignment horizontal="center" vertical="top" wrapText="1"/>
    </xf>
    <xf numFmtId="0" fontId="25" fillId="0" borderId="0" xfId="0" applyFont="1" applyAlignment="1">
      <alignment/>
    </xf>
    <xf numFmtId="0" fontId="27" fillId="0" borderId="26" xfId="0" applyFont="1" applyBorder="1" applyAlignment="1">
      <alignment vertical="top" wrapText="1"/>
    </xf>
    <xf numFmtId="0" fontId="27" fillId="0" borderId="27" xfId="0" applyFont="1" applyBorder="1" applyAlignment="1">
      <alignment horizontal="center" vertical="top" wrapText="1"/>
    </xf>
    <xf numFmtId="0" fontId="28" fillId="0" borderId="0" xfId="0" applyFont="1" applyAlignment="1">
      <alignment/>
    </xf>
    <xf numFmtId="0" fontId="0" fillId="0" borderId="15" xfId="0" applyBorder="1" applyAlignment="1">
      <alignment horizontal="center"/>
    </xf>
    <xf numFmtId="10" fontId="0" fillId="0" borderId="28" xfId="0" applyNumberFormat="1" applyFill="1" applyBorder="1" applyAlignment="1">
      <alignment horizontal="right"/>
    </xf>
    <xf numFmtId="10" fontId="0" fillId="0" borderId="28" xfId="0" applyNumberFormat="1" applyFont="1" applyFill="1" applyBorder="1" applyAlignment="1">
      <alignment/>
    </xf>
    <xf numFmtId="0" fontId="7" fillId="0" borderId="29" xfId="0" applyFont="1" applyBorder="1" applyAlignment="1">
      <alignment horizontal="center"/>
    </xf>
    <xf numFmtId="17" fontId="7" fillId="0" borderId="30" xfId="0" applyNumberFormat="1" applyFont="1" applyBorder="1" applyAlignment="1">
      <alignment horizontal="center"/>
    </xf>
    <xf numFmtId="0" fontId="0" fillId="0" borderId="31" xfId="0" applyBorder="1" applyAlignment="1">
      <alignment/>
    </xf>
    <xf numFmtId="190" fontId="1" fillId="0" borderId="32" xfId="42" applyNumberFormat="1" applyFont="1" applyBorder="1" applyAlignment="1">
      <alignment/>
    </xf>
    <xf numFmtId="0" fontId="29" fillId="0" borderId="0" xfId="0" applyFont="1" applyAlignment="1">
      <alignment/>
    </xf>
    <xf numFmtId="0" fontId="30" fillId="0" borderId="0" xfId="59" applyFont="1" applyFill="1" applyBorder="1" applyAlignment="1">
      <alignment horizontal="center" vertical="top" wrapText="1"/>
      <protection/>
    </xf>
    <xf numFmtId="191" fontId="31" fillId="0" borderId="0" xfId="44" applyNumberFormat="1" applyFont="1" applyFill="1" applyBorder="1" applyAlignment="1">
      <alignment horizontal="center" vertical="top" wrapText="1"/>
    </xf>
    <xf numFmtId="39" fontId="32" fillId="37" borderId="10" xfId="44" applyNumberFormat="1" applyFont="1" applyFill="1" applyBorder="1" applyAlignment="1">
      <alignment horizontal="center" vertical="top" wrapText="1"/>
    </xf>
    <xf numFmtId="0" fontId="33" fillId="0" borderId="10" xfId="59" applyFont="1" applyFill="1" applyBorder="1">
      <alignment/>
      <protection/>
    </xf>
    <xf numFmtId="190" fontId="33" fillId="0" borderId="10" xfId="44" applyNumberFormat="1" applyFont="1" applyFill="1" applyBorder="1" applyAlignment="1">
      <alignment/>
    </xf>
    <xf numFmtId="39" fontId="33" fillId="0" borderId="10" xfId="59" applyNumberFormat="1" applyFont="1" applyFill="1" applyBorder="1">
      <alignment/>
      <protection/>
    </xf>
    <xf numFmtId="10" fontId="33" fillId="0" borderId="10" xfId="59" applyNumberFormat="1" applyFont="1" applyFill="1" applyBorder="1">
      <alignment/>
      <protection/>
    </xf>
    <xf numFmtId="0" fontId="33" fillId="0" borderId="10" xfId="59" applyFont="1" applyFill="1" applyBorder="1" applyAlignment="1">
      <alignment/>
      <protection/>
    </xf>
    <xf numFmtId="0" fontId="34" fillId="0" borderId="10" xfId="0" applyFont="1" applyBorder="1" applyAlignment="1">
      <alignment/>
    </xf>
    <xf numFmtId="4" fontId="34" fillId="0" borderId="10" xfId="0" applyNumberFormat="1" applyFont="1" applyBorder="1" applyAlignment="1">
      <alignment/>
    </xf>
    <xf numFmtId="10" fontId="34" fillId="0" borderId="10" xfId="0" applyNumberFormat="1" applyFont="1" applyBorder="1" applyAlignment="1">
      <alignment/>
    </xf>
    <xf numFmtId="0" fontId="33" fillId="0" borderId="10" xfId="59" applyFont="1" applyBorder="1">
      <alignment/>
      <protection/>
    </xf>
    <xf numFmtId="0" fontId="35" fillId="35" borderId="10" xfId="59" applyFont="1" applyFill="1" applyBorder="1">
      <alignment/>
      <protection/>
    </xf>
    <xf numFmtId="39" fontId="35" fillId="35" borderId="10" xfId="59" applyNumberFormat="1" applyFont="1" applyFill="1" applyBorder="1">
      <alignment/>
      <protection/>
    </xf>
    <xf numFmtId="10" fontId="35" fillId="35" borderId="10" xfId="59" applyNumberFormat="1" applyFont="1" applyFill="1" applyBorder="1">
      <alignment/>
      <protection/>
    </xf>
    <xf numFmtId="171" fontId="33" fillId="0" borderId="10" xfId="44" applyFont="1" applyFill="1" applyBorder="1" applyAlignment="1">
      <alignment/>
    </xf>
    <xf numFmtId="10" fontId="35" fillId="35" borderId="10" xfId="59" applyNumberFormat="1" applyFont="1" applyFill="1" applyBorder="1" applyAlignment="1">
      <alignment horizontal="right"/>
      <protection/>
    </xf>
    <xf numFmtId="4" fontId="36" fillId="0" borderId="10" xfId="60" applyNumberFormat="1" applyFont="1" applyFill="1" applyBorder="1">
      <alignment/>
    </xf>
    <xf numFmtId="190" fontId="36" fillId="0" borderId="10" xfId="42" applyNumberFormat="1" applyFont="1" applyFill="1" applyBorder="1" applyAlignment="1">
      <alignment/>
    </xf>
    <xf numFmtId="17" fontId="0" fillId="0" borderId="0" xfId="0" applyNumberFormat="1" applyAlignment="1">
      <alignment/>
    </xf>
    <xf numFmtId="0" fontId="37" fillId="0" borderId="10" xfId="0" applyFont="1" applyBorder="1" applyAlignment="1">
      <alignment vertical="top" wrapText="1"/>
    </xf>
    <xf numFmtId="10" fontId="1" fillId="0" borderId="10" xfId="64" applyNumberFormat="1" applyFont="1" applyBorder="1" applyAlignment="1">
      <alignment/>
    </xf>
    <xf numFmtId="0" fontId="0" fillId="0" borderId="0" xfId="0" applyAlignment="1">
      <alignment vertical="top"/>
    </xf>
    <xf numFmtId="0" fontId="39" fillId="0" borderId="0" xfId="0" applyFont="1" applyAlignment="1">
      <alignment vertical="top"/>
    </xf>
    <xf numFmtId="0" fontId="40" fillId="0" borderId="0" xfId="0" applyFont="1" applyAlignment="1">
      <alignment vertical="top"/>
    </xf>
    <xf numFmtId="0" fontId="41" fillId="0" borderId="0" xfId="0" applyFont="1" applyAlignment="1">
      <alignment vertical="top"/>
    </xf>
    <xf numFmtId="0" fontId="0" fillId="0" borderId="0" xfId="0" applyFont="1" applyFill="1" applyBorder="1" applyAlignment="1">
      <alignment horizontal="left" vertical="top"/>
    </xf>
    <xf numFmtId="0" fontId="82" fillId="0" borderId="0" xfId="0" applyFont="1" applyFill="1" applyBorder="1" applyAlignment="1">
      <alignment horizontal="left" vertical="top"/>
    </xf>
    <xf numFmtId="0" fontId="42" fillId="38" borderId="10" xfId="60" applyFont="1" applyFill="1" applyBorder="1" applyAlignment="1">
      <alignment horizontal="center" vertical="center" wrapText="1"/>
    </xf>
    <xf numFmtId="0" fontId="83" fillId="38" borderId="10" xfId="60" applyFont="1" applyFill="1" applyBorder="1" applyAlignment="1">
      <alignment horizontal="center" vertical="top" wrapText="1"/>
    </xf>
    <xf numFmtId="0" fontId="83" fillId="38" borderId="10" xfId="60" applyFont="1" applyFill="1" applyBorder="1" applyAlignment="1">
      <alignment horizontal="center" vertical="center" wrapText="1"/>
    </xf>
    <xf numFmtId="192" fontId="0" fillId="0" borderId="10" xfId="0" applyNumberFormat="1" applyBorder="1" applyAlignment="1">
      <alignment/>
    </xf>
    <xf numFmtId="193" fontId="0" fillId="0" borderId="10" xfId="0" applyNumberFormat="1" applyBorder="1" applyAlignment="1">
      <alignment/>
    </xf>
    <xf numFmtId="4" fontId="0" fillId="0" borderId="10" xfId="0" applyNumberFormat="1" applyBorder="1" applyAlignment="1">
      <alignment/>
    </xf>
    <xf numFmtId="188" fontId="0" fillId="0" borderId="10" xfId="0" applyNumberFormat="1" applyBorder="1" applyAlignment="1">
      <alignment/>
    </xf>
    <xf numFmtId="22" fontId="0" fillId="0" borderId="0" xfId="0" applyNumberFormat="1" applyAlignment="1">
      <alignment/>
    </xf>
    <xf numFmtId="183" fontId="43" fillId="0" borderId="0" xfId="0" applyNumberFormat="1" applyFont="1" applyAlignment="1">
      <alignment/>
    </xf>
    <xf numFmtId="177" fontId="0" fillId="0" borderId="0" xfId="0" applyNumberFormat="1" applyAlignment="1">
      <alignment/>
    </xf>
    <xf numFmtId="10" fontId="0" fillId="0" borderId="10" xfId="0" applyNumberFormat="1" applyFill="1" applyBorder="1" applyAlignment="1">
      <alignment/>
    </xf>
    <xf numFmtId="0" fontId="33" fillId="0" borderId="10" xfId="59" applyFont="1" applyFill="1" applyBorder="1" applyAlignment="1">
      <alignment wrapText="1"/>
      <protection/>
    </xf>
    <xf numFmtId="0" fontId="34" fillId="0" borderId="10" xfId="0" applyFont="1" applyBorder="1" applyAlignment="1">
      <alignment wrapText="1"/>
    </xf>
    <xf numFmtId="4" fontId="34" fillId="0" borderId="10" xfId="0" applyNumberFormat="1" applyFont="1" applyBorder="1" applyAlignment="1">
      <alignment wrapText="1"/>
    </xf>
    <xf numFmtId="10" fontId="34" fillId="0" borderId="10" xfId="0" applyNumberFormat="1" applyFont="1" applyBorder="1" applyAlignment="1">
      <alignment wrapText="1"/>
    </xf>
    <xf numFmtId="0" fontId="0" fillId="0" borderId="0" xfId="0" applyAlignment="1">
      <alignment wrapText="1"/>
    </xf>
    <xf numFmtId="0" fontId="6" fillId="35" borderId="0" xfId="0" applyFont="1" applyFill="1" applyBorder="1" applyAlignment="1">
      <alignment horizontal="center" wrapText="1"/>
    </xf>
    <xf numFmtId="0" fontId="0" fillId="0" borderId="12" xfId="0" applyFont="1" applyBorder="1" applyAlignment="1">
      <alignment horizontal="center" vertical="center"/>
    </xf>
    <xf numFmtId="0" fontId="0" fillId="0" borderId="33" xfId="0" applyBorder="1" applyAlignment="1">
      <alignment horizontal="left" vertical="top" wrapText="1"/>
    </xf>
    <xf numFmtId="0" fontId="0" fillId="0" borderId="22" xfId="0" applyBorder="1" applyAlignment="1">
      <alignment horizontal="left" vertical="top" wrapText="1"/>
    </xf>
    <xf numFmtId="0" fontId="80" fillId="0" borderId="0" xfId="0" applyFont="1" applyAlignment="1">
      <alignment horizontal="left" wrapText="1"/>
    </xf>
    <xf numFmtId="191" fontId="32" fillId="37" borderId="34" xfId="44" applyNumberFormat="1" applyFont="1" applyFill="1" applyBorder="1" applyAlignment="1">
      <alignment horizontal="center" vertical="top" wrapText="1"/>
    </xf>
    <xf numFmtId="191" fontId="32" fillId="37" borderId="35" xfId="44" applyNumberFormat="1" applyFont="1" applyFill="1" applyBorder="1" applyAlignment="1">
      <alignment horizontal="center" vertical="top" wrapText="1"/>
    </xf>
    <xf numFmtId="10" fontId="32" fillId="37" borderId="34" xfId="65" applyNumberFormat="1" applyFont="1" applyFill="1" applyBorder="1" applyAlignment="1">
      <alignment horizontal="center" vertical="top" wrapText="1"/>
    </xf>
    <xf numFmtId="10" fontId="32" fillId="37" borderId="35" xfId="65" applyNumberFormat="1" applyFont="1" applyFill="1" applyBorder="1" applyAlignment="1">
      <alignment horizontal="center" vertical="top" wrapText="1"/>
    </xf>
    <xf numFmtId="0" fontId="32" fillId="39" borderId="36" xfId="59" applyFont="1" applyFill="1" applyBorder="1" applyAlignment="1">
      <alignment horizontal="center" vertical="top" wrapText="1"/>
      <protection/>
    </xf>
    <xf numFmtId="0" fontId="32" fillId="39" borderId="37" xfId="59" applyFont="1" applyFill="1" applyBorder="1" applyAlignment="1">
      <alignment horizontal="center" vertical="top" wrapText="1"/>
      <protection/>
    </xf>
    <xf numFmtId="0" fontId="32" fillId="39" borderId="38" xfId="59" applyFont="1" applyFill="1" applyBorder="1" applyAlignment="1">
      <alignment horizontal="center" vertical="top" wrapText="1"/>
      <protection/>
    </xf>
    <xf numFmtId="0" fontId="32" fillId="37" borderId="34" xfId="59" applyFont="1" applyFill="1" applyBorder="1" applyAlignment="1">
      <alignment horizontal="center" vertical="top" wrapText="1"/>
      <protection/>
    </xf>
    <xf numFmtId="0" fontId="32" fillId="37" borderId="35" xfId="59" applyFont="1" applyFill="1" applyBorder="1" applyAlignment="1">
      <alignment horizontal="center" vertical="top" wrapText="1"/>
      <protection/>
    </xf>
    <xf numFmtId="0" fontId="30" fillId="0" borderId="0" xfId="59" applyFont="1" applyFill="1" applyBorder="1" applyAlignment="1">
      <alignment horizontal="center" vertical="top" wrapText="1"/>
      <protection/>
    </xf>
    <xf numFmtId="191" fontId="31" fillId="40" borderId="0" xfId="44" applyNumberFormat="1" applyFont="1" applyFill="1" applyBorder="1" applyAlignment="1">
      <alignment horizontal="center" vertical="top" wrapText="1"/>
    </xf>
    <xf numFmtId="0" fontId="37" fillId="0" borderId="0" xfId="0" applyFont="1" applyFill="1" applyBorder="1" applyAlignment="1">
      <alignment horizontal="left" vertical="top" wrapText="1"/>
    </xf>
    <xf numFmtId="0" fontId="40" fillId="0" borderId="0" xfId="0" applyFont="1" applyBorder="1" applyAlignment="1">
      <alignment horizontal="left" vertical="top" wrapText="1"/>
    </xf>
    <xf numFmtId="0" fontId="0" fillId="0" borderId="0" xfId="0" applyAlignment="1">
      <alignment horizontal="left" wrapText="1"/>
    </xf>
    <xf numFmtId="0" fontId="37" fillId="0" borderId="34" xfId="0" applyFont="1" applyBorder="1" applyAlignment="1">
      <alignment horizontal="center" vertical="top" wrapText="1"/>
    </xf>
    <xf numFmtId="0" fontId="37" fillId="0" borderId="35" xfId="0" applyFont="1" applyBorder="1" applyAlignment="1">
      <alignment horizontal="center" vertical="top" wrapText="1"/>
    </xf>
    <xf numFmtId="0" fontId="37" fillId="0" borderId="36" xfId="0" applyFont="1" applyBorder="1" applyAlignment="1">
      <alignment horizontal="center" vertical="top" wrapText="1"/>
    </xf>
    <xf numFmtId="0" fontId="37" fillId="0" borderId="38" xfId="0" applyFont="1" applyBorder="1" applyAlignment="1">
      <alignment horizontal="center" vertical="top" wrapText="1"/>
    </xf>
    <xf numFmtId="0" fontId="38" fillId="0" borderId="0" xfId="0" applyFont="1" applyBorder="1" applyAlignment="1">
      <alignment horizontal="left" vertical="top"/>
    </xf>
    <xf numFmtId="49" fontId="84" fillId="0" borderId="39" xfId="58" applyNumberFormat="1" applyFont="1" applyFill="1" applyBorder="1" applyAlignment="1">
      <alignment horizontal="center" vertical="center" wrapText="1"/>
      <protection/>
    </xf>
    <xf numFmtId="49" fontId="84" fillId="0" borderId="20" xfId="58" applyNumberFormat="1" applyFont="1" applyFill="1" applyBorder="1" applyAlignment="1">
      <alignment horizontal="center" vertical="center" wrapText="1"/>
      <protection/>
    </xf>
    <xf numFmtId="49" fontId="84" fillId="0" borderId="40" xfId="58" applyNumberFormat="1" applyFont="1" applyFill="1" applyBorder="1" applyAlignment="1">
      <alignment horizontal="center" vertical="center" wrapText="1"/>
      <protection/>
    </xf>
    <xf numFmtId="49" fontId="84" fillId="0" borderId="21" xfId="58" applyNumberFormat="1" applyFont="1" applyFill="1" applyBorder="1" applyAlignment="1">
      <alignment horizontal="center" vertical="center" wrapText="1"/>
      <protection/>
    </xf>
    <xf numFmtId="2" fontId="17" fillId="0" borderId="41" xfId="59" applyNumberFormat="1" applyFont="1" applyFill="1" applyBorder="1" applyAlignment="1">
      <alignment horizontal="center" vertical="top" wrapText="1"/>
      <protection/>
    </xf>
    <xf numFmtId="2" fontId="17" fillId="0" borderId="42" xfId="59" applyNumberFormat="1" applyFont="1" applyFill="1" applyBorder="1" applyAlignment="1">
      <alignment horizontal="center" vertical="top" wrapText="1"/>
      <protection/>
    </xf>
    <xf numFmtId="2" fontId="17" fillId="0" borderId="43" xfId="59" applyNumberFormat="1" applyFont="1" applyFill="1" applyBorder="1" applyAlignment="1">
      <alignment horizontal="center" vertical="top" wrapText="1"/>
      <protection/>
    </xf>
    <xf numFmtId="2" fontId="19" fillId="0" borderId="41" xfId="59" applyNumberFormat="1" applyFont="1" applyFill="1" applyBorder="1" applyAlignment="1">
      <alignment horizontal="center" vertical="top" wrapText="1"/>
      <protection/>
    </xf>
    <xf numFmtId="2" fontId="19" fillId="0" borderId="42" xfId="59" applyNumberFormat="1" applyFont="1" applyFill="1" applyBorder="1" applyAlignment="1">
      <alignment horizontal="center" vertical="top" wrapText="1"/>
      <protection/>
    </xf>
    <xf numFmtId="2" fontId="19" fillId="0" borderId="43" xfId="59" applyNumberFormat="1" applyFont="1" applyFill="1" applyBorder="1" applyAlignment="1">
      <alignment horizontal="center" vertical="top" wrapText="1"/>
      <protection/>
    </xf>
    <xf numFmtId="3" fontId="19" fillId="0" borderId="44" xfId="59" applyNumberFormat="1" applyFont="1" applyFill="1" applyBorder="1" applyAlignment="1">
      <alignment horizontal="center" vertical="center" wrapText="1"/>
      <protection/>
    </xf>
    <xf numFmtId="3" fontId="19" fillId="0" borderId="45" xfId="59" applyNumberFormat="1" applyFont="1" applyFill="1" applyBorder="1" applyAlignment="1">
      <alignment horizontal="center" vertical="center" wrapText="1"/>
      <protection/>
    </xf>
    <xf numFmtId="3" fontId="19" fillId="0" borderId="46" xfId="59" applyNumberFormat="1" applyFont="1" applyFill="1" applyBorder="1" applyAlignment="1">
      <alignment horizontal="center" vertical="center" wrapText="1"/>
      <protection/>
    </xf>
    <xf numFmtId="2" fontId="19" fillId="0" borderId="41" xfId="59" applyNumberFormat="1" applyFont="1" applyFill="1" applyBorder="1" applyAlignment="1">
      <alignment horizontal="center"/>
      <protection/>
    </xf>
    <xf numFmtId="2" fontId="19" fillId="0" borderId="42" xfId="59" applyNumberFormat="1" applyFont="1" applyFill="1" applyBorder="1" applyAlignment="1">
      <alignment horizontal="center"/>
      <protection/>
    </xf>
    <xf numFmtId="2" fontId="19" fillId="0" borderId="43" xfId="59" applyNumberFormat="1" applyFont="1" applyFill="1" applyBorder="1" applyAlignment="1">
      <alignment horizontal="center"/>
      <protection/>
    </xf>
    <xf numFmtId="2" fontId="19" fillId="0" borderId="47" xfId="59" applyNumberFormat="1" applyFont="1" applyFill="1" applyBorder="1" applyAlignment="1">
      <alignment horizontal="center" vertical="top" wrapText="1"/>
      <protection/>
    </xf>
    <xf numFmtId="2" fontId="19" fillId="0" borderId="48" xfId="59" applyNumberFormat="1" applyFont="1" applyFill="1" applyBorder="1" applyAlignment="1">
      <alignment horizontal="center" vertical="top" wrapText="1"/>
      <protection/>
    </xf>
    <xf numFmtId="2" fontId="19" fillId="0" borderId="40" xfId="59" applyNumberFormat="1" applyFont="1" applyFill="1" applyBorder="1" applyAlignment="1">
      <alignment horizontal="center" vertical="top" wrapText="1"/>
      <protection/>
    </xf>
    <xf numFmtId="2" fontId="19" fillId="0" borderId="31" xfId="59" applyNumberFormat="1" applyFont="1" applyFill="1" applyBorder="1" applyAlignment="1">
      <alignment horizontal="center" vertical="top" wrapText="1"/>
      <protection/>
    </xf>
    <xf numFmtId="2" fontId="19" fillId="0" borderId="49" xfId="59" applyNumberFormat="1" applyFont="1" applyFill="1" applyBorder="1" applyAlignment="1">
      <alignment horizontal="center" vertical="top" wrapText="1"/>
      <protection/>
    </xf>
    <xf numFmtId="2" fontId="19" fillId="0" borderId="32" xfId="59" applyNumberFormat="1" applyFont="1" applyFill="1" applyBorder="1" applyAlignment="1">
      <alignment horizontal="center" vertical="top" wrapText="1"/>
      <protection/>
    </xf>
    <xf numFmtId="0" fontId="0" fillId="0" borderId="50" xfId="0" applyBorder="1" applyAlignment="1">
      <alignment horizontal="center"/>
    </xf>
    <xf numFmtId="0" fontId="0" fillId="0" borderId="33" xfId="0" applyBorder="1" applyAlignment="1">
      <alignment horizontal="center"/>
    </xf>
    <xf numFmtId="0" fontId="0" fillId="0" borderId="21" xfId="0" applyBorder="1" applyAlignment="1">
      <alignment horizontal="center"/>
    </xf>
    <xf numFmtId="0" fontId="22" fillId="0" borderId="50" xfId="0" applyFont="1" applyBorder="1" applyAlignment="1">
      <alignment horizontal="center"/>
    </xf>
    <xf numFmtId="0" fontId="22" fillId="0" borderId="33" xfId="0" applyFont="1" applyBorder="1" applyAlignment="1">
      <alignment horizontal="center"/>
    </xf>
    <xf numFmtId="0" fontId="22" fillId="0" borderId="21" xfId="0" applyFont="1" applyBorder="1" applyAlignment="1">
      <alignment horizontal="center"/>
    </xf>
    <xf numFmtId="0" fontId="0" fillId="0" borderId="15" xfId="0" applyBorder="1" applyAlignment="1">
      <alignment horizontal="center"/>
    </xf>
    <xf numFmtId="0" fontId="0" fillId="0" borderId="22" xfId="0" applyBorder="1" applyAlignment="1">
      <alignment horizontal="center"/>
    </xf>
    <xf numFmtId="0" fontId="22" fillId="0" borderId="15" xfId="0" applyFont="1" applyBorder="1" applyAlignment="1">
      <alignment horizontal="center"/>
    </xf>
    <xf numFmtId="0" fontId="22" fillId="0" borderId="22" xfId="0" applyFont="1" applyBorder="1" applyAlignment="1">
      <alignment horizontal="center"/>
    </xf>
    <xf numFmtId="0" fontId="85" fillId="0" borderId="51" xfId="0" applyFont="1" applyBorder="1" applyAlignment="1">
      <alignment horizontal="center" vertical="top" wrapText="1"/>
    </xf>
    <xf numFmtId="0" fontId="85" fillId="0" borderId="52" xfId="0" applyFont="1" applyBorder="1" applyAlignment="1">
      <alignment horizontal="center" vertical="top" wrapText="1"/>
    </xf>
    <xf numFmtId="0" fontId="85" fillId="0" borderId="53" xfId="0" applyFont="1" applyBorder="1" applyAlignment="1">
      <alignment horizontal="center" vertical="top" wrapText="1"/>
    </xf>
    <xf numFmtId="0" fontId="85" fillId="0" borderId="54" xfId="0" applyFont="1" applyBorder="1" applyAlignment="1">
      <alignment horizontal="center" vertical="top" wrapText="1"/>
    </xf>
    <xf numFmtId="0" fontId="25" fillId="0" borderId="55" xfId="0" applyFont="1" applyBorder="1" applyAlignment="1">
      <alignment horizontal="center" vertical="top" wrapText="1"/>
    </xf>
    <xf numFmtId="0" fontId="25" fillId="0" borderId="56" xfId="0" applyFont="1" applyBorder="1" applyAlignment="1">
      <alignment horizontal="center" vertical="top" wrapText="1"/>
    </xf>
    <xf numFmtId="0" fontId="25" fillId="0" borderId="57" xfId="0" applyFont="1" applyBorder="1" applyAlignment="1">
      <alignment horizontal="center" vertical="top" wrapText="1"/>
    </xf>
    <xf numFmtId="0" fontId="27" fillId="0" borderId="58" xfId="0" applyFont="1" applyBorder="1" applyAlignment="1">
      <alignment vertical="top" wrapText="1"/>
    </xf>
    <xf numFmtId="0" fontId="27" fillId="0" borderId="27" xfId="0" applyFont="1" applyBorder="1" applyAlignment="1">
      <alignment vertical="top" wrapText="1"/>
    </xf>
    <xf numFmtId="0" fontId="27" fillId="0" borderId="55" xfId="0" applyFont="1" applyBorder="1" applyAlignment="1">
      <alignment horizontal="center" vertical="top" wrapText="1"/>
    </xf>
    <xf numFmtId="0" fontId="27" fillId="0" borderId="56" xfId="0" applyFont="1" applyBorder="1" applyAlignment="1">
      <alignment horizontal="center" vertical="top" wrapText="1"/>
    </xf>
    <xf numFmtId="0" fontId="27" fillId="0" borderId="57" xfId="0" applyFont="1" applyBorder="1" applyAlignment="1">
      <alignment horizontal="center" vertical="top" wrapText="1"/>
    </xf>
    <xf numFmtId="0" fontId="0" fillId="0" borderId="59" xfId="0" applyBorder="1" applyAlignment="1">
      <alignment wrapText="1"/>
    </xf>
    <xf numFmtId="0" fontId="0" fillId="0" borderId="60" xfId="0" applyBorder="1" applyAlignment="1">
      <alignment wrapText="1"/>
    </xf>
    <xf numFmtId="0" fontId="0" fillId="0" borderId="17" xfId="0" applyBorder="1" applyAlignment="1">
      <alignment wrapText="1"/>
    </xf>
    <xf numFmtId="0" fontId="78" fillId="0" borderId="59" xfId="0" applyFont="1" applyBorder="1" applyAlignment="1">
      <alignment wrapText="1"/>
    </xf>
    <xf numFmtId="0" fontId="78" fillId="0" borderId="60" xfId="0" applyFont="1" applyBorder="1" applyAlignment="1">
      <alignment wrapText="1"/>
    </xf>
    <xf numFmtId="0" fontId="78" fillId="0" borderId="17" xfId="0" applyFont="1" applyBorder="1" applyAlignment="1">
      <alignment wrapText="1"/>
    </xf>
    <xf numFmtId="0" fontId="0" fillId="0" borderId="59" xfId="0" applyBorder="1" applyAlignment="1">
      <alignment horizontal="left" wrapText="1"/>
    </xf>
    <xf numFmtId="0" fontId="0" fillId="0" borderId="17" xfId="0" applyBorder="1" applyAlignment="1">
      <alignment horizontal="left" wrapText="1"/>
    </xf>
    <xf numFmtId="17" fontId="0" fillId="0" borderId="59" xfId="0" applyNumberFormat="1" applyBorder="1" applyAlignment="1">
      <alignment horizontal="left" wrapText="1"/>
    </xf>
    <xf numFmtId="17" fontId="0" fillId="0" borderId="60" xfId="0" applyNumberFormat="1" applyBorder="1" applyAlignment="1">
      <alignment horizontal="left" wrapText="1"/>
    </xf>
    <xf numFmtId="17" fontId="0" fillId="0" borderId="17" xfId="0" applyNumberFormat="1" applyBorder="1" applyAlignment="1">
      <alignment horizontal="left" wrapText="1"/>
    </xf>
    <xf numFmtId="0" fontId="0" fillId="0" borderId="60" xfId="0" applyBorder="1" applyAlignment="1">
      <alignment horizontal="left" wrapText="1"/>
    </xf>
    <xf numFmtId="0" fontId="0" fillId="0" borderId="61" xfId="0" applyBorder="1" applyAlignment="1">
      <alignment horizontal="center" vertical="top" wrapText="1"/>
    </xf>
    <xf numFmtId="0" fontId="0" fillId="0" borderId="62" xfId="0" applyBorder="1" applyAlignment="1">
      <alignment horizontal="center" vertical="top" wrapText="1"/>
    </xf>
    <xf numFmtId="0" fontId="0" fillId="0" borderId="63" xfId="0" applyBorder="1" applyAlignment="1">
      <alignment horizontal="center" vertical="top" wrapText="1"/>
    </xf>
    <xf numFmtId="0" fontId="0" fillId="0" borderId="59" xfId="0" applyBorder="1" applyAlignment="1">
      <alignment horizontal="center" wrapText="1"/>
    </xf>
    <xf numFmtId="0" fontId="0" fillId="0" borderId="60" xfId="0" applyBorder="1" applyAlignment="1">
      <alignment horizontal="center" wrapText="1"/>
    </xf>
    <xf numFmtId="0" fontId="0" fillId="0" borderId="17" xfId="0" applyBorder="1" applyAlignment="1">
      <alignment horizontal="center" wrapText="1"/>
    </xf>
    <xf numFmtId="0" fontId="0" fillId="0" borderId="59" xfId="0" applyBorder="1" applyAlignment="1">
      <alignment horizontal="center" vertical="top" wrapText="1"/>
    </xf>
    <xf numFmtId="0" fontId="0" fillId="0" borderId="60" xfId="0" applyBorder="1" applyAlignment="1">
      <alignment horizontal="center" vertical="top" wrapText="1"/>
    </xf>
    <xf numFmtId="0" fontId="0" fillId="0" borderId="17" xfId="0" applyBorder="1" applyAlignment="1">
      <alignment horizontal="center"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XDO_METADATA" xfId="61"/>
    <cellStyle name="Note" xfId="62"/>
    <cellStyle name="Output" xfId="63"/>
    <cellStyle name="Percent" xfId="64"/>
    <cellStyle name="Percent 2 2" xfId="65"/>
    <cellStyle name="Title" xfId="66"/>
    <cellStyle name="Total" xfId="67"/>
    <cellStyle name="Warning Text" xfId="68"/>
  </cellStyles>
  <dxfs count="25">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171450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191000" cy="657225"/>
        </a:xfrm>
        <a:prstGeom prst="rect">
          <a:avLst/>
        </a:prstGeom>
        <a:noFill/>
        <a:ln w="9525" cmpd="sng">
          <a:noFill/>
        </a:ln>
      </xdr:spPr>
    </xdr:pic>
    <xdr:clientData/>
  </xdr:twoCellAnchor>
  <xdr:twoCellAnchor editAs="oneCell">
    <xdr:from>
      <xdr:col>1</xdr:col>
      <xdr:colOff>2457450</xdr:colOff>
      <xdr:row>0</xdr:row>
      <xdr:rowOff>38100</xdr:rowOff>
    </xdr:from>
    <xdr:to>
      <xdr:col>3</xdr:col>
      <xdr:colOff>0</xdr:colOff>
      <xdr:row>3</xdr:row>
      <xdr:rowOff>123825</xdr:rowOff>
    </xdr:to>
    <xdr:pic>
      <xdr:nvPicPr>
        <xdr:cNvPr id="2" name="Picture 3" descr="C:\Users\goutam.gandhi\Desktop\Logo_Mutual Fund 1.jpg"/>
        <xdr:cNvPicPr preferRelativeResize="1">
          <a:picLocks noChangeAspect="1"/>
        </xdr:cNvPicPr>
      </xdr:nvPicPr>
      <xdr:blipFill>
        <a:blip r:embed="rId1"/>
        <a:stretch>
          <a:fillRect/>
        </a:stretch>
      </xdr:blipFill>
      <xdr:spPr>
        <a:xfrm>
          <a:off x="2952750" y="38100"/>
          <a:ext cx="17526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486275" cy="657225"/>
        </a:xfrm>
        <a:prstGeom prst="rect">
          <a:avLst/>
        </a:prstGeom>
        <a:noFill/>
        <a:ln w="9525" cmpd="sng">
          <a:noFill/>
        </a:ln>
      </xdr:spPr>
    </xdr:pic>
    <xdr:clientData/>
  </xdr:twoCellAnchor>
  <xdr:twoCellAnchor editAs="oneCell">
    <xdr:from>
      <xdr:col>1</xdr:col>
      <xdr:colOff>2457450</xdr:colOff>
      <xdr:row>0</xdr:row>
      <xdr:rowOff>38100</xdr:rowOff>
    </xdr:from>
    <xdr:to>
      <xdr:col>2</xdr:col>
      <xdr:colOff>771525</xdr:colOff>
      <xdr:row>3</xdr:row>
      <xdr:rowOff>123825</xdr:rowOff>
    </xdr:to>
    <xdr:pic>
      <xdr:nvPicPr>
        <xdr:cNvPr id="2" name="Picture 3" descr="C:\Users\goutam.gandhi\Desktop\Logo_Mutual Fund 1.jpg"/>
        <xdr:cNvPicPr preferRelativeResize="1">
          <a:picLocks noChangeAspect="1"/>
        </xdr:cNvPicPr>
      </xdr:nvPicPr>
      <xdr:blipFill>
        <a:blip r:embed="rId1"/>
        <a:stretch>
          <a:fillRect/>
        </a:stretch>
      </xdr:blipFill>
      <xdr:spPr>
        <a:xfrm>
          <a:off x="3571875" y="38100"/>
          <a:ext cx="18288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B20" sqref="B20"/>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73" t="s">
        <v>0</v>
      </c>
      <c r="B2" s="173"/>
      <c r="C2" s="173"/>
      <c r="D2" s="173"/>
      <c r="E2" s="173"/>
      <c r="F2" s="173"/>
      <c r="G2" s="173"/>
      <c r="H2" s="173"/>
    </row>
    <row r="3" spans="1:7" ht="15">
      <c r="A3" s="12"/>
      <c r="B3" s="13" t="s">
        <v>1</v>
      </c>
      <c r="G3" s="11"/>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c r="B7" s="24"/>
      <c r="C7" s="21"/>
      <c r="D7" s="21"/>
      <c r="E7" s="22"/>
      <c r="F7" s="22"/>
      <c r="G7" s="25"/>
      <c r="H7" s="22"/>
    </row>
    <row r="8" spans="1:8" ht="15">
      <c r="A8" s="19"/>
      <c r="B8" s="20" t="s">
        <v>11</v>
      </c>
      <c r="C8" s="24"/>
      <c r="D8" s="24"/>
      <c r="E8" s="24"/>
      <c r="F8" s="24"/>
      <c r="G8" s="24"/>
      <c r="H8" s="19"/>
    </row>
    <row r="9" spans="1:8" ht="15">
      <c r="A9" s="19"/>
      <c r="B9" s="24"/>
      <c r="C9" s="21"/>
      <c r="D9" s="21"/>
      <c r="E9" s="22"/>
      <c r="F9" s="22"/>
      <c r="G9" s="32"/>
      <c r="H9" s="22"/>
    </row>
    <row r="10" spans="1:8" ht="15">
      <c r="A10" s="19"/>
      <c r="B10" s="20" t="s">
        <v>12</v>
      </c>
      <c r="C10" s="21"/>
      <c r="D10" s="21"/>
      <c r="E10" s="22"/>
      <c r="F10" s="22"/>
      <c r="G10" s="32"/>
      <c r="H10" s="22"/>
    </row>
    <row r="11" spans="1:8" ht="15">
      <c r="A11" s="19"/>
      <c r="B11" s="24"/>
      <c r="C11" s="21"/>
      <c r="D11" s="21"/>
      <c r="E11" s="22"/>
      <c r="F11" s="22"/>
      <c r="G11" s="32"/>
      <c r="H11" s="22"/>
    </row>
    <row r="12" spans="1:8" ht="15">
      <c r="A12" s="19"/>
      <c r="B12" s="20" t="s">
        <v>13</v>
      </c>
      <c r="C12" s="21"/>
      <c r="D12" s="21"/>
      <c r="E12" s="22"/>
      <c r="F12" s="22"/>
      <c r="G12" s="32"/>
      <c r="H12" s="22"/>
    </row>
    <row r="13" spans="1:8" ht="15">
      <c r="A13" s="35"/>
      <c r="B13" s="36" t="s">
        <v>14</v>
      </c>
      <c r="C13" s="37"/>
      <c r="D13" s="37"/>
      <c r="E13" s="38">
        <v>0</v>
      </c>
      <c r="F13" s="38">
        <v>0</v>
      </c>
      <c r="G13" s="39">
        <v>0</v>
      </c>
      <c r="H13" s="38"/>
    </row>
    <row r="14" spans="1:8" ht="15">
      <c r="A14" s="14"/>
      <c r="B14" s="20" t="s">
        <v>15</v>
      </c>
      <c r="C14" s="15"/>
      <c r="D14" s="15"/>
      <c r="E14" s="16"/>
      <c r="F14" s="17"/>
      <c r="G14" s="18"/>
      <c r="H14" s="17"/>
    </row>
    <row r="15" spans="1:8" ht="15">
      <c r="A15" s="35"/>
      <c r="B15" s="36" t="s">
        <v>14</v>
      </c>
      <c r="C15" s="37"/>
      <c r="D15" s="37"/>
      <c r="E15" s="44"/>
      <c r="F15" s="38">
        <v>0</v>
      </c>
      <c r="G15" s="39">
        <v>0</v>
      </c>
      <c r="H15" s="38"/>
    </row>
    <row r="16" spans="1:8" ht="15">
      <c r="A16" s="26"/>
      <c r="B16" s="29" t="s">
        <v>16</v>
      </c>
      <c r="C16" s="27"/>
      <c r="D16" s="27"/>
      <c r="E16" s="28"/>
      <c r="F16" s="30"/>
      <c r="G16" s="31"/>
      <c r="H16" s="30"/>
    </row>
    <row r="17" spans="1:8" ht="15">
      <c r="A17" s="26"/>
      <c r="B17" s="29" t="s">
        <v>17</v>
      </c>
      <c r="C17" s="27"/>
      <c r="D17" s="27"/>
      <c r="E17" s="28"/>
      <c r="F17" s="22">
        <v>0</v>
      </c>
      <c r="G17" s="32">
        <v>100</v>
      </c>
      <c r="H17" s="22"/>
    </row>
    <row r="18" spans="1:8" ht="15">
      <c r="A18" s="35"/>
      <c r="B18" s="45" t="s">
        <v>14</v>
      </c>
      <c r="C18" s="37"/>
      <c r="D18" s="37"/>
      <c r="E18" s="44"/>
      <c r="F18" s="38">
        <v>0</v>
      </c>
      <c r="G18" s="39">
        <v>100</v>
      </c>
      <c r="H18" s="38"/>
    </row>
    <row r="19" spans="1:8" ht="15">
      <c r="A19" s="46"/>
      <c r="B19" s="48" t="s">
        <v>18</v>
      </c>
      <c r="C19" s="47"/>
      <c r="D19" s="47"/>
      <c r="E19" s="47"/>
      <c r="F19" s="33">
        <v>0</v>
      </c>
      <c r="G19" s="34" t="s">
        <v>19</v>
      </c>
      <c r="H19" s="33"/>
    </row>
  </sheetData>
  <sheetProtection/>
  <mergeCells count="1">
    <mergeCell ref="A2:H2"/>
  </mergeCells>
  <conditionalFormatting sqref="C13:D13 C15:E18 F16 H16">
    <cfRule type="cellIs" priority="1" dxfId="24" operator="lessThan" stopIfTrue="1">
      <formula>0</formula>
    </cfRule>
  </conditionalFormatting>
  <conditionalFormatting sqref="G16">
    <cfRule type="cellIs" priority="2" dxfId="24"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73" t="s">
        <v>93</v>
      </c>
      <c r="B2" s="173"/>
      <c r="C2" s="173"/>
      <c r="D2" s="173"/>
      <c r="E2" s="173"/>
      <c r="F2" s="173"/>
      <c r="G2" s="173"/>
      <c r="H2" s="173"/>
    </row>
    <row r="3" spans="1:8" ht="15">
      <c r="A3" s="174" t="s">
        <v>316</v>
      </c>
      <c r="B3" s="174"/>
      <c r="C3" s="174"/>
      <c r="D3" s="174"/>
      <c r="E3" s="174"/>
      <c r="F3" s="174"/>
      <c r="G3" s="174"/>
      <c r="H3" s="174"/>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29</v>
      </c>
      <c r="C7" s="21" t="s">
        <v>47</v>
      </c>
      <c r="D7" s="21" t="s">
        <v>58</v>
      </c>
      <c r="E7" s="22">
        <v>500</v>
      </c>
      <c r="F7" s="22">
        <v>5053.0821918</v>
      </c>
      <c r="G7" s="32">
        <v>18.68</v>
      </c>
      <c r="H7" s="32" t="s">
        <v>303</v>
      </c>
    </row>
    <row r="8" spans="1:8" ht="15">
      <c r="A8" s="19">
        <v>2</v>
      </c>
      <c r="B8" s="24" t="s">
        <v>36</v>
      </c>
      <c r="C8" s="21" t="s">
        <v>37</v>
      </c>
      <c r="D8" s="21" t="s">
        <v>59</v>
      </c>
      <c r="E8" s="22">
        <v>400</v>
      </c>
      <c r="F8" s="22">
        <v>4000</v>
      </c>
      <c r="G8" s="32">
        <v>14.79</v>
      </c>
      <c r="H8" s="32" t="s">
        <v>301</v>
      </c>
    </row>
    <row r="9" spans="1:8" ht="15">
      <c r="A9" s="19">
        <v>3</v>
      </c>
      <c r="B9" s="24" t="s">
        <v>46</v>
      </c>
      <c r="C9" s="21" t="s">
        <v>47</v>
      </c>
      <c r="D9" s="21" t="s">
        <v>60</v>
      </c>
      <c r="E9" s="22">
        <v>360</v>
      </c>
      <c r="F9" s="22">
        <v>3600</v>
      </c>
      <c r="G9" s="32">
        <v>13.31</v>
      </c>
      <c r="H9" s="32" t="s">
        <v>301</v>
      </c>
    </row>
    <row r="10" spans="1:8" ht="15">
      <c r="A10" s="19">
        <v>4</v>
      </c>
      <c r="B10" s="24" t="s">
        <v>33</v>
      </c>
      <c r="C10" s="21" t="s">
        <v>34</v>
      </c>
      <c r="D10" s="21" t="s">
        <v>61</v>
      </c>
      <c r="E10" s="22">
        <v>240</v>
      </c>
      <c r="F10" s="22">
        <v>2429.0465753</v>
      </c>
      <c r="G10" s="32">
        <v>8.98</v>
      </c>
      <c r="H10" s="32" t="s">
        <v>300</v>
      </c>
    </row>
    <row r="11" spans="1:8" ht="15">
      <c r="A11" s="19">
        <v>5</v>
      </c>
      <c r="B11" s="24" t="s">
        <v>23</v>
      </c>
      <c r="C11" s="21" t="s">
        <v>24</v>
      </c>
      <c r="D11" s="21" t="s">
        <v>62</v>
      </c>
      <c r="E11" s="22">
        <v>210</v>
      </c>
      <c r="F11" s="22">
        <v>2100</v>
      </c>
      <c r="G11" s="32">
        <v>7.76</v>
      </c>
      <c r="H11" s="32" t="s">
        <v>314</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43</v>
      </c>
      <c r="C14" s="21" t="s">
        <v>44</v>
      </c>
      <c r="D14" s="21" t="s">
        <v>63</v>
      </c>
      <c r="E14" s="22">
        <v>260</v>
      </c>
      <c r="F14" s="22">
        <v>2600</v>
      </c>
      <c r="G14" s="32">
        <v>9.61</v>
      </c>
      <c r="H14" s="32" t="s">
        <v>304</v>
      </c>
    </row>
    <row r="15" spans="1:8" ht="15">
      <c r="A15" s="19">
        <f>A14+1</f>
        <v>7</v>
      </c>
      <c r="B15" s="24" t="s">
        <v>33</v>
      </c>
      <c r="C15" s="21" t="s">
        <v>34</v>
      </c>
      <c r="D15" s="21" t="s">
        <v>64</v>
      </c>
      <c r="E15" s="22">
        <v>240</v>
      </c>
      <c r="F15" s="22">
        <v>2434.2036164</v>
      </c>
      <c r="G15" s="32">
        <v>9</v>
      </c>
      <c r="H15" s="32" t="s">
        <v>302</v>
      </c>
    </row>
    <row r="16" spans="1:8" ht="15">
      <c r="A16" s="19">
        <f>A15+1</f>
        <v>8</v>
      </c>
      <c r="B16" s="24" t="s">
        <v>23</v>
      </c>
      <c r="C16" s="21" t="s">
        <v>24</v>
      </c>
      <c r="D16" s="21" t="s">
        <v>65</v>
      </c>
      <c r="E16" s="22">
        <v>60</v>
      </c>
      <c r="F16" s="22">
        <v>600</v>
      </c>
      <c r="G16" s="32">
        <v>2.22</v>
      </c>
      <c r="H16" s="32" t="s">
        <v>314</v>
      </c>
    </row>
    <row r="17" spans="1:8" ht="15">
      <c r="A17" s="19">
        <f>A16+1</f>
        <v>9</v>
      </c>
      <c r="B17" s="24" t="s">
        <v>43</v>
      </c>
      <c r="C17" s="21" t="s">
        <v>44</v>
      </c>
      <c r="D17" s="21" t="s">
        <v>66</v>
      </c>
      <c r="E17" s="22">
        <v>84</v>
      </c>
      <c r="F17" s="22">
        <v>349.5439842</v>
      </c>
      <c r="G17" s="32">
        <v>1.29</v>
      </c>
      <c r="H17" s="32" t="s">
        <v>304</v>
      </c>
    </row>
    <row r="18" spans="1:8" ht="15">
      <c r="A18" s="19">
        <f>A17+1</f>
        <v>10</v>
      </c>
      <c r="B18" s="24" t="s">
        <v>33</v>
      </c>
      <c r="C18" s="21" t="s">
        <v>34</v>
      </c>
      <c r="D18" s="21" t="s">
        <v>42</v>
      </c>
      <c r="E18" s="22">
        <v>10</v>
      </c>
      <c r="F18" s="22">
        <v>76.068863</v>
      </c>
      <c r="G18" s="32">
        <v>0.28</v>
      </c>
      <c r="H18" s="32" t="s">
        <v>302</v>
      </c>
    </row>
    <row r="19" spans="1:8" ht="15">
      <c r="A19" s="35"/>
      <c r="B19" s="36" t="s">
        <v>14</v>
      </c>
      <c r="C19" s="37"/>
      <c r="D19" s="37"/>
      <c r="E19" s="38"/>
      <c r="F19" s="38">
        <v>23241.9452307</v>
      </c>
      <c r="G19" s="39">
        <v>85.92</v>
      </c>
      <c r="H19" s="38"/>
    </row>
    <row r="20" spans="1:8" ht="15">
      <c r="A20" s="14"/>
      <c r="B20" s="20" t="s">
        <v>15</v>
      </c>
      <c r="C20" s="15"/>
      <c r="D20" s="15"/>
      <c r="E20" s="16"/>
      <c r="F20" s="17"/>
      <c r="G20" s="18"/>
      <c r="H20" s="17"/>
    </row>
    <row r="21" spans="1:8" ht="15">
      <c r="A21" s="19"/>
      <c r="B21" s="24" t="s">
        <v>15</v>
      </c>
      <c r="C21" s="21"/>
      <c r="D21" s="21"/>
      <c r="E21" s="22"/>
      <c r="F21" s="22">
        <v>3816.7079818</v>
      </c>
      <c r="G21" s="32">
        <v>14.11</v>
      </c>
      <c r="H21" s="123">
        <v>0.0634</v>
      </c>
    </row>
    <row r="22" spans="1:8" ht="15">
      <c r="A22" s="35"/>
      <c r="B22" s="36" t="s">
        <v>14</v>
      </c>
      <c r="C22" s="37"/>
      <c r="D22" s="37"/>
      <c r="E22" s="44"/>
      <c r="F22" s="38">
        <v>3816.708</v>
      </c>
      <c r="G22" s="39">
        <v>14.11</v>
      </c>
      <c r="H22" s="38"/>
    </row>
    <row r="23" spans="1:8" ht="15">
      <c r="A23" s="26"/>
      <c r="B23" s="29" t="s">
        <v>16</v>
      </c>
      <c r="C23" s="27"/>
      <c r="D23" s="27"/>
      <c r="E23" s="28"/>
      <c r="F23" s="30"/>
      <c r="G23" s="31"/>
      <c r="H23" s="30"/>
    </row>
    <row r="24" spans="1:8" ht="15">
      <c r="A24" s="26"/>
      <c r="B24" s="29" t="s">
        <v>17</v>
      </c>
      <c r="C24" s="27"/>
      <c r="D24" s="27"/>
      <c r="E24" s="28"/>
      <c r="F24" s="22">
        <v>-7.148158899997725</v>
      </c>
      <c r="G24" s="32">
        <v>-0.030000000000001137</v>
      </c>
      <c r="H24" s="22"/>
    </row>
    <row r="25" spans="1:8" ht="15">
      <c r="A25" s="35"/>
      <c r="B25" s="45" t="s">
        <v>14</v>
      </c>
      <c r="C25" s="37"/>
      <c r="D25" s="37"/>
      <c r="E25" s="44"/>
      <c r="F25" s="38">
        <v>-7.148158899997725</v>
      </c>
      <c r="G25" s="39">
        <v>-0.030000000000001137</v>
      </c>
      <c r="H25" s="38"/>
    </row>
    <row r="26" spans="1:8" ht="15">
      <c r="A26" s="46"/>
      <c r="B26" s="48" t="s">
        <v>18</v>
      </c>
      <c r="C26" s="47"/>
      <c r="D26" s="47"/>
      <c r="E26" s="47"/>
      <c r="F26" s="33">
        <v>27051.505</v>
      </c>
      <c r="G26" s="34" t="s">
        <v>19</v>
      </c>
      <c r="H26" s="33"/>
    </row>
    <row r="28" spans="1:7" ht="30" customHeight="1">
      <c r="A28" s="56" t="s">
        <v>97</v>
      </c>
      <c r="B28" s="175" t="s">
        <v>98</v>
      </c>
      <c r="C28" s="175"/>
      <c r="D28" s="175"/>
      <c r="E28" s="175"/>
      <c r="F28" s="175"/>
      <c r="G28" s="176"/>
    </row>
    <row r="30" spans="1:5" ht="15">
      <c r="A30" t="s">
        <v>97</v>
      </c>
      <c r="B30" s="57" t="s">
        <v>99</v>
      </c>
      <c r="C30" s="57"/>
      <c r="D30" s="57"/>
      <c r="E30" s="57"/>
    </row>
    <row r="31" spans="2:5" ht="15">
      <c r="B31" s="58" t="s">
        <v>100</v>
      </c>
      <c r="C31" s="58"/>
      <c r="D31" s="58"/>
      <c r="E31" s="58"/>
    </row>
    <row r="32" spans="2:6" ht="31.5" customHeight="1">
      <c r="B32" s="177" t="s">
        <v>101</v>
      </c>
      <c r="C32" s="177"/>
      <c r="D32" s="177"/>
      <c r="E32" s="177"/>
      <c r="F32" s="177"/>
    </row>
  </sheetData>
  <sheetProtection/>
  <mergeCells count="4">
    <mergeCell ref="A2:H2"/>
    <mergeCell ref="A3:H3"/>
    <mergeCell ref="B28:G28"/>
    <mergeCell ref="B32:F32"/>
  </mergeCells>
  <conditionalFormatting sqref="C19:D19 C22:E25 F23 H23">
    <cfRule type="cellIs" priority="1" dxfId="24" operator="lessThan" stopIfTrue="1">
      <formula>0</formula>
    </cfRule>
  </conditionalFormatting>
  <conditionalFormatting sqref="G23">
    <cfRule type="cellIs" priority="2" dxfId="24"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73" t="s">
        <v>94</v>
      </c>
      <c r="B2" s="173"/>
      <c r="C2" s="173"/>
      <c r="D2" s="173"/>
      <c r="E2" s="173"/>
      <c r="F2" s="173"/>
      <c r="G2" s="173"/>
      <c r="H2" s="173"/>
    </row>
    <row r="3" spans="1:8" ht="15">
      <c r="A3" s="174" t="s">
        <v>316</v>
      </c>
      <c r="B3" s="174"/>
      <c r="C3" s="174"/>
      <c r="D3" s="174"/>
      <c r="E3" s="174"/>
      <c r="F3" s="174"/>
      <c r="G3" s="174"/>
      <c r="H3" s="174"/>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46</v>
      </c>
      <c r="C7" s="21" t="s">
        <v>47</v>
      </c>
      <c r="D7" s="21" t="s">
        <v>67</v>
      </c>
      <c r="E7" s="22">
        <v>610</v>
      </c>
      <c r="F7" s="22">
        <v>6100</v>
      </c>
      <c r="G7" s="32">
        <v>26.18</v>
      </c>
      <c r="H7" s="32" t="s">
        <v>301</v>
      </c>
    </row>
    <row r="8" spans="1:8" ht="15">
      <c r="A8" s="19">
        <v>2</v>
      </c>
      <c r="B8" s="24" t="s">
        <v>36</v>
      </c>
      <c r="C8" s="21" t="s">
        <v>37</v>
      </c>
      <c r="D8" s="21" t="s">
        <v>68</v>
      </c>
      <c r="E8" s="22">
        <v>478</v>
      </c>
      <c r="F8" s="22">
        <v>4780</v>
      </c>
      <c r="G8" s="32">
        <v>20.51</v>
      </c>
      <c r="H8" s="32" t="s">
        <v>301</v>
      </c>
    </row>
    <row r="9" spans="1:8" ht="15">
      <c r="A9" s="19">
        <v>3</v>
      </c>
      <c r="B9" s="24" t="s">
        <v>33</v>
      </c>
      <c r="C9" s="21" t="s">
        <v>34</v>
      </c>
      <c r="D9" s="21" t="s">
        <v>61</v>
      </c>
      <c r="E9" s="22">
        <v>260</v>
      </c>
      <c r="F9" s="22">
        <v>2631.4671233</v>
      </c>
      <c r="G9" s="32">
        <v>11.29</v>
      </c>
      <c r="H9" s="32" t="s">
        <v>300</v>
      </c>
    </row>
    <row r="10" spans="1:8" ht="15">
      <c r="A10" s="19">
        <v>4</v>
      </c>
      <c r="B10" s="24" t="s">
        <v>29</v>
      </c>
      <c r="C10" s="21" t="s">
        <v>47</v>
      </c>
      <c r="D10" s="21" t="s">
        <v>58</v>
      </c>
      <c r="E10" s="22">
        <v>250</v>
      </c>
      <c r="F10" s="22">
        <v>2526.5410959</v>
      </c>
      <c r="G10" s="32">
        <v>10.84</v>
      </c>
      <c r="H10" s="32" t="s">
        <v>303</v>
      </c>
    </row>
    <row r="11" spans="1:8" ht="15">
      <c r="A11" s="19">
        <v>5</v>
      </c>
      <c r="B11" s="24" t="s">
        <v>23</v>
      </c>
      <c r="C11" s="21" t="s">
        <v>24</v>
      </c>
      <c r="D11" s="21" t="s">
        <v>62</v>
      </c>
      <c r="E11" s="22">
        <v>210</v>
      </c>
      <c r="F11" s="22">
        <v>2100</v>
      </c>
      <c r="G11" s="32">
        <v>9.01</v>
      </c>
      <c r="H11" s="32" t="s">
        <v>314</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33</v>
      </c>
      <c r="C14" s="21" t="s">
        <v>34</v>
      </c>
      <c r="D14" s="21" t="s">
        <v>64</v>
      </c>
      <c r="E14" s="22">
        <v>160</v>
      </c>
      <c r="F14" s="22">
        <v>1622.802411</v>
      </c>
      <c r="G14" s="32">
        <v>6.96</v>
      </c>
      <c r="H14" s="32" t="s">
        <v>302</v>
      </c>
    </row>
    <row r="15" spans="1:8" ht="15">
      <c r="A15" s="19">
        <f>A14+1</f>
        <v>7</v>
      </c>
      <c r="B15" s="24" t="s">
        <v>43</v>
      </c>
      <c r="C15" s="21" t="s">
        <v>44</v>
      </c>
      <c r="D15" s="21" t="s">
        <v>63</v>
      </c>
      <c r="E15" s="22">
        <v>105</v>
      </c>
      <c r="F15" s="22">
        <v>1050</v>
      </c>
      <c r="G15" s="32">
        <v>4.51</v>
      </c>
      <c r="H15" s="32" t="s">
        <v>304</v>
      </c>
    </row>
    <row r="16" spans="1:8" ht="15">
      <c r="A16" s="19">
        <f>A15+1</f>
        <v>8</v>
      </c>
      <c r="B16" s="24" t="s">
        <v>23</v>
      </c>
      <c r="C16" s="21" t="s">
        <v>24</v>
      </c>
      <c r="D16" s="21" t="s">
        <v>65</v>
      </c>
      <c r="E16" s="22">
        <v>60</v>
      </c>
      <c r="F16" s="22">
        <v>600</v>
      </c>
      <c r="G16" s="32">
        <v>2.57</v>
      </c>
      <c r="H16" s="32" t="s">
        <v>314</v>
      </c>
    </row>
    <row r="17" spans="1:8" ht="15">
      <c r="A17" s="19">
        <f>A16+1</f>
        <v>9</v>
      </c>
      <c r="B17" s="24" t="s">
        <v>33</v>
      </c>
      <c r="C17" s="21" t="s">
        <v>34</v>
      </c>
      <c r="D17" s="21" t="s">
        <v>42</v>
      </c>
      <c r="E17" s="22">
        <v>20</v>
      </c>
      <c r="F17" s="22">
        <v>152.137726</v>
      </c>
      <c r="G17" s="32">
        <v>0.65</v>
      </c>
      <c r="H17" s="32" t="s">
        <v>302</v>
      </c>
    </row>
    <row r="18" spans="1:8" ht="15">
      <c r="A18" s="35"/>
      <c r="B18" s="36" t="s">
        <v>14</v>
      </c>
      <c r="C18" s="37"/>
      <c r="D18" s="37"/>
      <c r="E18" s="38">
        <v>0</v>
      </c>
      <c r="F18" s="38">
        <v>21562.9483562</v>
      </c>
      <c r="G18" s="39">
        <v>92.52</v>
      </c>
      <c r="H18" s="38"/>
    </row>
    <row r="19" spans="1:8" ht="15">
      <c r="A19" s="14"/>
      <c r="B19" s="20" t="s">
        <v>15</v>
      </c>
      <c r="C19" s="15"/>
      <c r="D19" s="15"/>
      <c r="E19" s="16"/>
      <c r="F19" s="17"/>
      <c r="G19" s="18"/>
      <c r="H19" s="17"/>
    </row>
    <row r="20" spans="1:8" ht="15">
      <c r="A20" s="19"/>
      <c r="B20" s="24" t="s">
        <v>15</v>
      </c>
      <c r="C20" s="21"/>
      <c r="D20" s="21"/>
      <c r="E20" s="22"/>
      <c r="F20" s="22">
        <v>1753.611777</v>
      </c>
      <c r="G20" s="32">
        <v>7.53</v>
      </c>
      <c r="H20" s="123">
        <v>0.0634</v>
      </c>
    </row>
    <row r="21" spans="1:8" ht="15">
      <c r="A21" s="35"/>
      <c r="B21" s="36" t="s">
        <v>14</v>
      </c>
      <c r="C21" s="37"/>
      <c r="D21" s="37"/>
      <c r="E21" s="44"/>
      <c r="F21" s="38">
        <v>1753.612</v>
      </c>
      <c r="G21" s="39">
        <v>7.53</v>
      </c>
      <c r="H21" s="38"/>
    </row>
    <row r="22" spans="1:8" ht="15">
      <c r="A22" s="26"/>
      <c r="B22" s="29" t="s">
        <v>16</v>
      </c>
      <c r="C22" s="27"/>
      <c r="D22" s="27"/>
      <c r="E22" s="28"/>
      <c r="F22" s="30"/>
      <c r="G22" s="31"/>
      <c r="H22" s="30"/>
    </row>
    <row r="23" spans="1:8" ht="15">
      <c r="A23" s="26"/>
      <c r="B23" s="29" t="s">
        <v>17</v>
      </c>
      <c r="C23" s="27"/>
      <c r="D23" s="27"/>
      <c r="E23" s="28"/>
      <c r="F23" s="22">
        <v>-14.1828554999996</v>
      </c>
      <c r="G23" s="32">
        <v>-0.04999999999999627</v>
      </c>
      <c r="H23" s="22"/>
    </row>
    <row r="24" spans="1:8" ht="15">
      <c r="A24" s="35"/>
      <c r="B24" s="45" t="s">
        <v>14</v>
      </c>
      <c r="C24" s="37"/>
      <c r="D24" s="37"/>
      <c r="E24" s="44"/>
      <c r="F24" s="38">
        <v>-14.1828554999996</v>
      </c>
      <c r="G24" s="39">
        <v>-0.04999999999999627</v>
      </c>
      <c r="H24" s="38"/>
    </row>
    <row r="25" spans="1:8" ht="15">
      <c r="A25" s="46"/>
      <c r="B25" s="48" t="s">
        <v>18</v>
      </c>
      <c r="C25" s="47"/>
      <c r="D25" s="47"/>
      <c r="E25" s="47"/>
      <c r="F25" s="33">
        <v>23302.377</v>
      </c>
      <c r="G25" s="34" t="s">
        <v>19</v>
      </c>
      <c r="H25" s="33"/>
    </row>
    <row r="27" spans="1:7" ht="30.75" customHeight="1">
      <c r="A27" s="56" t="s">
        <v>97</v>
      </c>
      <c r="B27" s="175" t="s">
        <v>98</v>
      </c>
      <c r="C27" s="175"/>
      <c r="D27" s="175"/>
      <c r="E27" s="175"/>
      <c r="F27" s="175"/>
      <c r="G27" s="176"/>
    </row>
    <row r="29" spans="1:5" ht="15">
      <c r="A29" t="s">
        <v>97</v>
      </c>
      <c r="B29" s="57" t="s">
        <v>99</v>
      </c>
      <c r="C29" s="57"/>
      <c r="D29" s="57"/>
      <c r="E29" s="57"/>
    </row>
    <row r="30" spans="2:5" ht="15">
      <c r="B30" s="58" t="s">
        <v>100</v>
      </c>
      <c r="C30" s="58"/>
      <c r="D30" s="58"/>
      <c r="E30" s="58"/>
    </row>
    <row r="31" spans="2:6" ht="30.75" customHeight="1">
      <c r="B31" s="177" t="s">
        <v>101</v>
      </c>
      <c r="C31" s="177"/>
      <c r="D31" s="177"/>
      <c r="E31" s="177"/>
      <c r="F31" s="177"/>
    </row>
  </sheetData>
  <sheetProtection/>
  <mergeCells count="4">
    <mergeCell ref="A2:H2"/>
    <mergeCell ref="A3:H3"/>
    <mergeCell ref="B27:G27"/>
    <mergeCell ref="B31:F31"/>
  </mergeCells>
  <conditionalFormatting sqref="C18:D18 C21:E24 F22 H22">
    <cfRule type="cellIs" priority="1" dxfId="24" operator="lessThan" stopIfTrue="1">
      <formula>0</formula>
    </cfRule>
  </conditionalFormatting>
  <conditionalFormatting sqref="G22">
    <cfRule type="cellIs" priority="2" dxfId="24"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73" t="s">
        <v>96</v>
      </c>
      <c r="B2" s="173"/>
      <c r="C2" s="173"/>
      <c r="D2" s="173"/>
      <c r="E2" s="173"/>
      <c r="F2" s="173"/>
      <c r="G2" s="173"/>
      <c r="H2" s="173"/>
    </row>
    <row r="3" spans="1:8" ht="15">
      <c r="A3" s="174" t="s">
        <v>316</v>
      </c>
      <c r="B3" s="174"/>
      <c r="C3" s="174"/>
      <c r="D3" s="174"/>
      <c r="E3" s="174"/>
      <c r="F3" s="174"/>
      <c r="G3" s="174"/>
      <c r="H3" s="174"/>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32</v>
      </c>
      <c r="E7" s="22">
        <v>250</v>
      </c>
      <c r="F7" s="22">
        <v>2520.7020548</v>
      </c>
      <c r="G7" s="32">
        <v>12.29</v>
      </c>
      <c r="H7" s="32" t="s">
        <v>297</v>
      </c>
    </row>
    <row r="8" spans="1:8" ht="15">
      <c r="A8" s="19">
        <v>2</v>
      </c>
      <c r="B8" s="24" t="s">
        <v>26</v>
      </c>
      <c r="C8" s="21" t="s">
        <v>27</v>
      </c>
      <c r="D8" s="21" t="s">
        <v>28</v>
      </c>
      <c r="E8" s="22">
        <v>150</v>
      </c>
      <c r="F8" s="22">
        <v>1512.2958904</v>
      </c>
      <c r="G8" s="32">
        <v>7.37</v>
      </c>
      <c r="H8" s="32" t="s">
        <v>299</v>
      </c>
    </row>
    <row r="9" spans="1:8" ht="15">
      <c r="A9" s="19">
        <v>3</v>
      </c>
      <c r="B9" s="24" t="s">
        <v>36</v>
      </c>
      <c r="C9" s="21" t="s">
        <v>37</v>
      </c>
      <c r="D9" s="21" t="s">
        <v>71</v>
      </c>
      <c r="E9" s="22">
        <v>80</v>
      </c>
      <c r="F9" s="22">
        <v>800</v>
      </c>
      <c r="G9" s="32">
        <v>3.9</v>
      </c>
      <c r="H9" s="32" t="s">
        <v>301</v>
      </c>
    </row>
    <row r="10" spans="1:8" ht="15">
      <c r="A10" s="19">
        <v>4</v>
      </c>
      <c r="B10" s="24" t="s">
        <v>23</v>
      </c>
      <c r="C10" s="21" t="s">
        <v>24</v>
      </c>
      <c r="D10" s="21" t="s">
        <v>70</v>
      </c>
      <c r="E10" s="22">
        <v>80</v>
      </c>
      <c r="F10" s="22">
        <v>800</v>
      </c>
      <c r="G10" s="32">
        <v>3.9</v>
      </c>
      <c r="H10" s="32" t="s">
        <v>314</v>
      </c>
    </row>
    <row r="11" spans="1:8" ht="15">
      <c r="A11" s="19">
        <v>5</v>
      </c>
      <c r="B11" s="24" t="s">
        <v>46</v>
      </c>
      <c r="C11" s="21" t="s">
        <v>47</v>
      </c>
      <c r="D11" s="21" t="s">
        <v>72</v>
      </c>
      <c r="E11" s="22">
        <v>25</v>
      </c>
      <c r="F11" s="22">
        <v>250</v>
      </c>
      <c r="G11" s="32">
        <v>1.22</v>
      </c>
      <c r="H11" s="32" t="s">
        <v>301</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39</v>
      </c>
      <c r="C14" s="21" t="s">
        <v>30</v>
      </c>
      <c r="D14" s="21" t="s">
        <v>315</v>
      </c>
      <c r="E14" s="22">
        <v>500</v>
      </c>
      <c r="F14" s="22">
        <v>5000</v>
      </c>
      <c r="G14" s="32">
        <v>24.38</v>
      </c>
      <c r="H14" s="32" t="s">
        <v>317</v>
      </c>
    </row>
    <row r="15" spans="1:8" ht="15">
      <c r="A15" s="19">
        <f aca="true" t="shared" si="0" ref="A15:A20">A14+1</f>
        <v>7</v>
      </c>
      <c r="B15" s="24" t="s">
        <v>33</v>
      </c>
      <c r="C15" s="21" t="s">
        <v>34</v>
      </c>
      <c r="D15" s="21" t="s">
        <v>64</v>
      </c>
      <c r="E15" s="22">
        <v>350</v>
      </c>
      <c r="F15" s="22">
        <v>3549.880274</v>
      </c>
      <c r="G15" s="32">
        <v>17.31</v>
      </c>
      <c r="H15" s="32" t="s">
        <v>302</v>
      </c>
    </row>
    <row r="16" spans="1:8" ht="15">
      <c r="A16" s="19">
        <f t="shared" si="0"/>
        <v>8</v>
      </c>
      <c r="B16" s="24" t="s">
        <v>43</v>
      </c>
      <c r="C16" s="21" t="s">
        <v>44</v>
      </c>
      <c r="D16" s="21" t="s">
        <v>66</v>
      </c>
      <c r="E16" s="22">
        <v>410</v>
      </c>
      <c r="F16" s="22">
        <v>1706.1075057</v>
      </c>
      <c r="G16" s="32">
        <v>8.32</v>
      </c>
      <c r="H16" s="32" t="s">
        <v>304</v>
      </c>
    </row>
    <row r="17" spans="1:8" ht="15">
      <c r="A17" s="19">
        <f t="shared" si="0"/>
        <v>9</v>
      </c>
      <c r="B17" s="24" t="s">
        <v>29</v>
      </c>
      <c r="C17" s="21" t="s">
        <v>30</v>
      </c>
      <c r="D17" s="21" t="s">
        <v>31</v>
      </c>
      <c r="E17" s="22">
        <v>150</v>
      </c>
      <c r="F17" s="22">
        <v>1515.9246575</v>
      </c>
      <c r="G17" s="32">
        <v>7.39</v>
      </c>
      <c r="H17" s="32" t="s">
        <v>303</v>
      </c>
    </row>
    <row r="18" spans="1:8" ht="15">
      <c r="A18" s="19">
        <f t="shared" si="0"/>
        <v>10</v>
      </c>
      <c r="B18" s="24" t="s">
        <v>23</v>
      </c>
      <c r="C18" s="21" t="s">
        <v>24</v>
      </c>
      <c r="D18" s="21" t="s">
        <v>73</v>
      </c>
      <c r="E18" s="22">
        <v>100</v>
      </c>
      <c r="F18" s="22">
        <v>1000</v>
      </c>
      <c r="G18" s="32">
        <v>4.88</v>
      </c>
      <c r="H18" s="32" t="s">
        <v>314</v>
      </c>
    </row>
    <row r="19" spans="1:8" ht="15">
      <c r="A19" s="19">
        <f t="shared" si="0"/>
        <v>11</v>
      </c>
      <c r="B19" s="24" t="s">
        <v>33</v>
      </c>
      <c r="C19" s="21" t="s">
        <v>34</v>
      </c>
      <c r="D19" s="21" t="s">
        <v>42</v>
      </c>
      <c r="E19" s="22">
        <v>50</v>
      </c>
      <c r="F19" s="22">
        <v>380.3443151</v>
      </c>
      <c r="G19" s="32">
        <v>1.85</v>
      </c>
      <c r="H19" s="32" t="s">
        <v>302</v>
      </c>
    </row>
    <row r="20" spans="1:8" ht="15">
      <c r="A20" s="19">
        <f t="shared" si="0"/>
        <v>12</v>
      </c>
      <c r="B20" s="24" t="s">
        <v>46</v>
      </c>
      <c r="C20" s="21" t="s">
        <v>47</v>
      </c>
      <c r="D20" s="21" t="s">
        <v>74</v>
      </c>
      <c r="E20" s="22">
        <v>25</v>
      </c>
      <c r="F20" s="22">
        <v>250</v>
      </c>
      <c r="G20" s="32">
        <v>1.22</v>
      </c>
      <c r="H20" s="32" t="s">
        <v>301</v>
      </c>
    </row>
    <row r="21" spans="1:8" ht="15">
      <c r="A21" s="35"/>
      <c r="B21" s="36" t="s">
        <v>14</v>
      </c>
      <c r="C21" s="37"/>
      <c r="D21" s="37"/>
      <c r="E21" s="38"/>
      <c r="F21" s="38">
        <v>19285.254697499997</v>
      </c>
      <c r="G21" s="39">
        <v>94.02999999999999</v>
      </c>
      <c r="H21" s="38"/>
    </row>
    <row r="22" spans="1:8" ht="15">
      <c r="A22" s="14"/>
      <c r="B22" s="20" t="s">
        <v>15</v>
      </c>
      <c r="C22" s="15"/>
      <c r="D22" s="15"/>
      <c r="E22" s="16"/>
      <c r="F22" s="17"/>
      <c r="G22" s="18"/>
      <c r="H22" s="17"/>
    </row>
    <row r="23" spans="1:8" ht="15">
      <c r="A23" s="19"/>
      <c r="B23" s="24" t="s">
        <v>15</v>
      </c>
      <c r="C23" s="21"/>
      <c r="D23" s="21"/>
      <c r="E23" s="22"/>
      <c r="F23" s="22">
        <v>1235.0681486</v>
      </c>
      <c r="G23" s="32">
        <v>6.02</v>
      </c>
      <c r="H23" s="123">
        <v>0.0634</v>
      </c>
    </row>
    <row r="24" spans="1:8" ht="15">
      <c r="A24" s="35"/>
      <c r="B24" s="36" t="s">
        <v>14</v>
      </c>
      <c r="C24" s="37"/>
      <c r="D24" s="37"/>
      <c r="E24" s="44"/>
      <c r="F24" s="38">
        <v>1235.068</v>
      </c>
      <c r="G24" s="39">
        <v>6.02</v>
      </c>
      <c r="H24" s="38"/>
    </row>
    <row r="25" spans="1:8" ht="15">
      <c r="A25" s="26"/>
      <c r="B25" s="29" t="s">
        <v>16</v>
      </c>
      <c r="C25" s="27"/>
      <c r="D25" s="27"/>
      <c r="E25" s="28"/>
      <c r="F25" s="30"/>
      <c r="G25" s="31"/>
      <c r="H25" s="30"/>
    </row>
    <row r="26" spans="1:8" ht="15">
      <c r="A26" s="26"/>
      <c r="B26" s="29" t="s">
        <v>17</v>
      </c>
      <c r="C26" s="27"/>
      <c r="D26" s="27"/>
      <c r="E26" s="28"/>
      <c r="F26" s="22">
        <v>-14.587097399998</v>
      </c>
      <c r="G26" s="32">
        <v>-0.049999999999986</v>
      </c>
      <c r="H26" s="22"/>
    </row>
    <row r="27" spans="1:8" ht="15">
      <c r="A27" s="35"/>
      <c r="B27" s="45" t="s">
        <v>14</v>
      </c>
      <c r="C27" s="37"/>
      <c r="D27" s="37"/>
      <c r="E27" s="44"/>
      <c r="F27" s="38">
        <v>-14.587097399998</v>
      </c>
      <c r="G27" s="39">
        <v>-0.049999999999986</v>
      </c>
      <c r="H27" s="38"/>
    </row>
    <row r="28" spans="1:8" ht="15">
      <c r="A28" s="46"/>
      <c r="B28" s="48" t="s">
        <v>18</v>
      </c>
      <c r="C28" s="47"/>
      <c r="D28" s="47"/>
      <c r="E28" s="47"/>
      <c r="F28" s="33">
        <v>20505.736</v>
      </c>
      <c r="G28" s="34" t="s">
        <v>19</v>
      </c>
      <c r="H28" s="33"/>
    </row>
    <row r="30" spans="1:7" ht="30.75" customHeight="1">
      <c r="A30" s="56" t="s">
        <v>97</v>
      </c>
      <c r="B30" s="175" t="s">
        <v>98</v>
      </c>
      <c r="C30" s="175"/>
      <c r="D30" s="175"/>
      <c r="E30" s="175"/>
      <c r="F30" s="175"/>
      <c r="G30" s="176"/>
    </row>
    <row r="32" spans="1:5" ht="15">
      <c r="A32" t="s">
        <v>97</v>
      </c>
      <c r="B32" s="57" t="s">
        <v>99</v>
      </c>
      <c r="C32" s="57"/>
      <c r="D32" s="57"/>
      <c r="E32" s="57"/>
    </row>
    <row r="33" spans="2:5" ht="15">
      <c r="B33" s="58" t="s">
        <v>100</v>
      </c>
      <c r="C33" s="58"/>
      <c r="D33" s="58"/>
      <c r="E33" s="58"/>
    </row>
    <row r="34" spans="2:6" ht="31.5" customHeight="1">
      <c r="B34" s="177" t="s">
        <v>101</v>
      </c>
      <c r="C34" s="177"/>
      <c r="D34" s="177"/>
      <c r="E34" s="177"/>
      <c r="F34" s="177"/>
    </row>
  </sheetData>
  <sheetProtection/>
  <mergeCells count="4">
    <mergeCell ref="A2:H2"/>
    <mergeCell ref="A3:H3"/>
    <mergeCell ref="B30:G30"/>
    <mergeCell ref="B34:F34"/>
  </mergeCells>
  <conditionalFormatting sqref="C21:D21 C24:E27 F25 H25">
    <cfRule type="cellIs" priority="1" dxfId="24" operator="lessThan" stopIfTrue="1">
      <formula>0</formula>
    </cfRule>
  </conditionalFormatting>
  <conditionalFormatting sqref="G25">
    <cfRule type="cellIs" priority="2" dxfId="24"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5"/>
  <cols>
    <col min="1" max="1" width="39.140625" style="0" bestFit="1" customWidth="1"/>
    <col min="2" max="2" width="14.8515625" style="0" bestFit="1" customWidth="1"/>
  </cols>
  <sheetData>
    <row r="1" spans="1:2" ht="15.75" customHeight="1" thickBot="1">
      <c r="A1" s="124" t="s">
        <v>322</v>
      </c>
      <c r="B1" s="125" t="s">
        <v>323</v>
      </c>
    </row>
    <row r="2" spans="1:2" ht="15.75" thickBot="1">
      <c r="A2" s="126" t="s">
        <v>324</v>
      </c>
      <c r="B2" s="127">
        <v>4899734463.2</v>
      </c>
    </row>
    <row r="3" spans="1:2" ht="15.75" thickBot="1">
      <c r="A3" s="126" t="s">
        <v>325</v>
      </c>
      <c r="B3" s="127">
        <v>1312788361.01</v>
      </c>
    </row>
    <row r="4" spans="1:2" ht="15.75" thickBot="1">
      <c r="A4" s="126" t="s">
        <v>326</v>
      </c>
      <c r="B4" s="127">
        <v>2705150505.36</v>
      </c>
    </row>
    <row r="5" spans="1:2" ht="15.75" thickBot="1">
      <c r="A5" s="126" t="s">
        <v>327</v>
      </c>
      <c r="B5" s="127">
        <v>2330237727.77</v>
      </c>
    </row>
    <row r="6" spans="1:2" ht="15.75" thickBot="1">
      <c r="A6" s="126" t="s">
        <v>328</v>
      </c>
      <c r="B6" s="127">
        <v>2050573574.87</v>
      </c>
    </row>
    <row r="7" spans="1:2" ht="15">
      <c r="A7" s="126" t="s">
        <v>237</v>
      </c>
      <c r="B7" s="127">
        <v>13298484632.21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cols>
    <col min="1" max="1" width="128.7109375" style="0" bestFit="1" customWidth="1"/>
  </cols>
  <sheetData>
    <row r="1" ht="15">
      <c r="A1" s="128" t="s">
        <v>308</v>
      </c>
    </row>
    <row r="2" ht="15">
      <c r="A2" t="s">
        <v>309</v>
      </c>
    </row>
    <row r="3" ht="15">
      <c r="A3" t="s">
        <v>310</v>
      </c>
    </row>
    <row r="5" ht="15">
      <c r="A5" s="128" t="s">
        <v>311</v>
      </c>
    </row>
    <row r="6" ht="15">
      <c r="A6" t="s">
        <v>309</v>
      </c>
    </row>
    <row r="7" ht="15">
      <c r="A7" t="s">
        <v>310</v>
      </c>
    </row>
    <row r="9" ht="15">
      <c r="A9" s="128" t="s">
        <v>354</v>
      </c>
    </row>
    <row r="10" ht="15">
      <c r="A10" t="s">
        <v>309</v>
      </c>
    </row>
    <row r="11" ht="15">
      <c r="A11" t="s">
        <v>310</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5:F53"/>
  <sheetViews>
    <sheetView zoomScalePageLayoutView="0" workbookViewId="0" topLeftCell="A1">
      <selection activeCell="A1" sqref="A1"/>
    </sheetView>
  </sheetViews>
  <sheetFormatPr defaultColWidth="9.140625" defaultRowHeight="15"/>
  <cols>
    <col min="1" max="1" width="7.421875" style="0" bestFit="1" customWidth="1"/>
    <col min="2" max="2" width="48.0039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187" t="s">
        <v>337</v>
      </c>
      <c r="B5" s="187"/>
      <c r="C5" s="187"/>
      <c r="D5" s="187"/>
      <c r="E5" s="187"/>
      <c r="F5" s="187"/>
    </row>
    <row r="6" spans="1:6" ht="15.75" customHeight="1">
      <c r="A6" s="129"/>
      <c r="B6" s="129"/>
      <c r="C6" s="129"/>
      <c r="D6" s="129"/>
      <c r="E6" s="129"/>
      <c r="F6" s="129"/>
    </row>
    <row r="7" spans="1:6" ht="15.75" customHeight="1">
      <c r="A7" s="188" t="s">
        <v>329</v>
      </c>
      <c r="B7" s="188"/>
      <c r="C7" s="188"/>
      <c r="D7" s="188"/>
      <c r="E7" s="188"/>
      <c r="F7" s="188"/>
    </row>
    <row r="8" spans="1:6" ht="15.75" customHeight="1">
      <c r="A8" s="130"/>
      <c r="B8" s="130"/>
      <c r="C8" s="130"/>
      <c r="D8" s="130"/>
      <c r="E8" s="130"/>
      <c r="F8" s="130"/>
    </row>
    <row r="9" spans="1:6" ht="15">
      <c r="A9" s="182" t="s">
        <v>324</v>
      </c>
      <c r="B9" s="183"/>
      <c r="C9" s="183"/>
      <c r="D9" s="183"/>
      <c r="E9" s="183"/>
      <c r="F9" s="184"/>
    </row>
    <row r="10" spans="1:6" ht="27" customHeight="1">
      <c r="A10" s="185" t="s">
        <v>2</v>
      </c>
      <c r="B10" s="178" t="s">
        <v>330</v>
      </c>
      <c r="C10" s="178" t="s">
        <v>5</v>
      </c>
      <c r="D10" s="178" t="s">
        <v>6</v>
      </c>
      <c r="E10" s="131" t="s">
        <v>331</v>
      </c>
      <c r="F10" s="180" t="s">
        <v>332</v>
      </c>
    </row>
    <row r="11" spans="1:6" ht="21.75" customHeight="1">
      <c r="A11" s="186"/>
      <c r="B11" s="179"/>
      <c r="C11" s="179"/>
      <c r="D11" s="179"/>
      <c r="E11" s="131" t="s">
        <v>333</v>
      </c>
      <c r="F11" s="181"/>
    </row>
    <row r="12" spans="1:6" ht="15">
      <c r="A12" s="132"/>
      <c r="B12" s="132" t="s">
        <v>334</v>
      </c>
      <c r="C12" s="132"/>
      <c r="D12" s="133"/>
      <c r="E12" s="134"/>
      <c r="F12" s="135"/>
    </row>
    <row r="13" spans="1:6" ht="15">
      <c r="A13" s="136">
        <v>1</v>
      </c>
      <c r="B13" s="137" t="s">
        <v>20</v>
      </c>
      <c r="C13" s="137" t="s">
        <v>22</v>
      </c>
      <c r="D13" s="137">
        <v>490</v>
      </c>
      <c r="E13" s="138">
        <v>4940.5760274</v>
      </c>
      <c r="F13" s="139">
        <v>0.10083355</v>
      </c>
    </row>
    <row r="14" spans="1:6" ht="15">
      <c r="A14" s="136">
        <v>2</v>
      </c>
      <c r="B14" s="137" t="s">
        <v>23</v>
      </c>
      <c r="C14" s="137" t="s">
        <v>25</v>
      </c>
      <c r="D14" s="137">
        <v>480</v>
      </c>
      <c r="E14" s="138">
        <v>3800</v>
      </c>
      <c r="F14" s="139">
        <v>0.07755522</v>
      </c>
    </row>
    <row r="15" spans="1:6" ht="15">
      <c r="A15" s="136">
        <v>3</v>
      </c>
      <c r="B15" s="137" t="s">
        <v>26</v>
      </c>
      <c r="C15" s="137" t="s">
        <v>28</v>
      </c>
      <c r="D15" s="137">
        <v>350</v>
      </c>
      <c r="E15" s="138">
        <v>3528.690411</v>
      </c>
      <c r="F15" s="139">
        <v>0.07201799</v>
      </c>
    </row>
    <row r="16" spans="1:6" ht="15">
      <c r="A16" s="136">
        <v>4</v>
      </c>
      <c r="B16" s="137" t="s">
        <v>20</v>
      </c>
      <c r="C16" s="137" t="s">
        <v>32</v>
      </c>
      <c r="D16" s="137">
        <v>250</v>
      </c>
      <c r="E16" s="138">
        <v>2520.7020548</v>
      </c>
      <c r="F16" s="139">
        <v>0.05144569</v>
      </c>
    </row>
    <row r="17" spans="1:6" ht="15">
      <c r="A17" s="136">
        <v>5</v>
      </c>
      <c r="B17" s="137" t="s">
        <v>33</v>
      </c>
      <c r="C17" s="137" t="s">
        <v>35</v>
      </c>
      <c r="D17" s="137">
        <v>350</v>
      </c>
      <c r="E17" s="138">
        <v>506.0513699</v>
      </c>
      <c r="F17" s="139">
        <v>0.01032814</v>
      </c>
    </row>
    <row r="18" spans="1:6" ht="15">
      <c r="A18" s="136">
        <v>6</v>
      </c>
      <c r="B18" s="137" t="s">
        <v>36</v>
      </c>
      <c r="C18" s="137" t="s">
        <v>38</v>
      </c>
      <c r="D18" s="137">
        <v>40</v>
      </c>
      <c r="E18" s="138">
        <v>400</v>
      </c>
      <c r="F18" s="139">
        <v>0.00816371</v>
      </c>
    </row>
    <row r="19" spans="1:6" ht="15">
      <c r="A19" s="132"/>
      <c r="B19" s="132" t="s">
        <v>335</v>
      </c>
      <c r="C19" s="132"/>
      <c r="D19" s="133"/>
      <c r="E19" s="134"/>
      <c r="F19" s="135"/>
    </row>
    <row r="20" spans="1:6" ht="15">
      <c r="A20" s="136">
        <v>7</v>
      </c>
      <c r="B20" s="137" t="s">
        <v>39</v>
      </c>
      <c r="C20" s="137" t="s">
        <v>90</v>
      </c>
      <c r="D20" s="137">
        <v>750</v>
      </c>
      <c r="E20" s="138">
        <v>7500</v>
      </c>
      <c r="F20" s="139">
        <v>0.15306952</v>
      </c>
    </row>
    <row r="21" spans="1:6" ht="15">
      <c r="A21" s="136">
        <f aca="true" t="shared" si="0" ref="A21:A26">A20+1</f>
        <v>8</v>
      </c>
      <c r="B21" s="137" t="s">
        <v>40</v>
      </c>
      <c r="C21" s="137" t="s">
        <v>318</v>
      </c>
      <c r="D21" s="137">
        <v>500</v>
      </c>
      <c r="E21" s="138">
        <v>5043.5273973</v>
      </c>
      <c r="F21" s="139">
        <v>0.10293471</v>
      </c>
    </row>
    <row r="22" spans="1:6" ht="15">
      <c r="A22" s="136">
        <f t="shared" si="0"/>
        <v>9</v>
      </c>
      <c r="B22" s="137" t="s">
        <v>33</v>
      </c>
      <c r="C22" s="137" t="s">
        <v>42</v>
      </c>
      <c r="D22" s="137">
        <v>520</v>
      </c>
      <c r="E22" s="138">
        <v>3955.5808767</v>
      </c>
      <c r="F22" s="139">
        <v>0.08073052</v>
      </c>
    </row>
    <row r="23" spans="1:6" ht="15">
      <c r="A23" s="136">
        <f t="shared" si="0"/>
        <v>10</v>
      </c>
      <c r="B23" s="137" t="s">
        <v>29</v>
      </c>
      <c r="C23" s="137" t="s">
        <v>31</v>
      </c>
      <c r="D23" s="137">
        <v>350</v>
      </c>
      <c r="E23" s="138">
        <v>3537.1575342</v>
      </c>
      <c r="F23" s="139">
        <v>0.0721908</v>
      </c>
    </row>
    <row r="24" spans="1:6" ht="15">
      <c r="A24" s="136">
        <f t="shared" si="0"/>
        <v>11</v>
      </c>
      <c r="B24" s="137" t="s">
        <v>46</v>
      </c>
      <c r="C24" s="137" t="s">
        <v>48</v>
      </c>
      <c r="D24" s="137">
        <v>50</v>
      </c>
      <c r="E24" s="138">
        <v>500</v>
      </c>
      <c r="F24" s="139">
        <v>0.01020463</v>
      </c>
    </row>
    <row r="25" spans="1:6" ht="15">
      <c r="A25" s="136">
        <f t="shared" si="0"/>
        <v>12</v>
      </c>
      <c r="B25" s="137" t="s">
        <v>43</v>
      </c>
      <c r="C25" s="137" t="s">
        <v>45</v>
      </c>
      <c r="D25" s="137">
        <v>120</v>
      </c>
      <c r="E25" s="138">
        <v>499.34851</v>
      </c>
      <c r="F25" s="139">
        <v>0.01019134</v>
      </c>
    </row>
    <row r="26" spans="1:6" ht="15">
      <c r="A26" s="136">
        <f t="shared" si="0"/>
        <v>13</v>
      </c>
      <c r="B26" s="137" t="s">
        <v>36</v>
      </c>
      <c r="C26" s="137" t="s">
        <v>49</v>
      </c>
      <c r="D26" s="137">
        <v>40</v>
      </c>
      <c r="E26" s="138">
        <v>400</v>
      </c>
      <c r="F26" s="139">
        <v>0.00816371</v>
      </c>
    </row>
    <row r="27" spans="1:6" ht="15">
      <c r="A27" s="140"/>
      <c r="B27" s="141" t="s">
        <v>14</v>
      </c>
      <c r="C27" s="141"/>
      <c r="D27" s="141"/>
      <c r="E27" s="142">
        <v>37131.634</v>
      </c>
      <c r="F27" s="143">
        <v>0.7578</v>
      </c>
    </row>
    <row r="28" spans="1:6" ht="15">
      <c r="A28" s="132"/>
      <c r="B28" s="132" t="s">
        <v>336</v>
      </c>
      <c r="C28" s="144"/>
      <c r="D28" s="133"/>
      <c r="E28" s="134">
        <v>11865.710450699997</v>
      </c>
      <c r="F28" s="135">
        <v>0.2422</v>
      </c>
    </row>
    <row r="29" spans="1:6" ht="15">
      <c r="A29" s="140"/>
      <c r="B29" s="141" t="s">
        <v>14</v>
      </c>
      <c r="C29" s="141"/>
      <c r="D29" s="141"/>
      <c r="E29" s="142">
        <v>48997.344632</v>
      </c>
      <c r="F29" s="145">
        <v>1</v>
      </c>
    </row>
    <row r="30" spans="1:6" ht="15">
      <c r="A30" s="132"/>
      <c r="B30" s="146"/>
      <c r="C30" s="132"/>
      <c r="D30" s="133"/>
      <c r="E30" s="132"/>
      <c r="F30" s="147"/>
    </row>
    <row r="33" spans="1:6" ht="27" customHeight="1">
      <c r="A33" s="182" t="s">
        <v>328</v>
      </c>
      <c r="B33" s="183"/>
      <c r="C33" s="183"/>
      <c r="D33" s="183"/>
      <c r="E33" s="183"/>
      <c r="F33" s="184"/>
    </row>
    <row r="34" spans="1:6" ht="21.75" customHeight="1">
      <c r="A34" s="185" t="s">
        <v>2</v>
      </c>
      <c r="B34" s="178" t="s">
        <v>330</v>
      </c>
      <c r="C34" s="178" t="s">
        <v>5</v>
      </c>
      <c r="D34" s="178" t="s">
        <v>6</v>
      </c>
      <c r="E34" s="131" t="s">
        <v>331</v>
      </c>
      <c r="F34" s="180" t="s">
        <v>332</v>
      </c>
    </row>
    <row r="35" spans="1:6" ht="15">
      <c r="A35" s="186"/>
      <c r="B35" s="179"/>
      <c r="C35" s="179"/>
      <c r="D35" s="179"/>
      <c r="E35" s="131" t="s">
        <v>333</v>
      </c>
      <c r="F35" s="181"/>
    </row>
    <row r="36" spans="1:6" ht="15">
      <c r="A36" s="132"/>
      <c r="B36" s="132" t="s">
        <v>334</v>
      </c>
      <c r="C36" s="132"/>
      <c r="D36" s="133"/>
      <c r="E36" s="134"/>
      <c r="F36" s="135"/>
    </row>
    <row r="37" spans="1:6" ht="15">
      <c r="A37" s="136">
        <v>1</v>
      </c>
      <c r="B37" s="137" t="s">
        <v>20</v>
      </c>
      <c r="C37" s="137" t="s">
        <v>32</v>
      </c>
      <c r="D37" s="137">
        <v>250</v>
      </c>
      <c r="E37" s="138">
        <v>2520.7020548</v>
      </c>
      <c r="F37" s="139">
        <v>0.12292668</v>
      </c>
    </row>
    <row r="38" spans="1:6" ht="15">
      <c r="A38" s="136">
        <v>2</v>
      </c>
      <c r="B38" s="137" t="s">
        <v>26</v>
      </c>
      <c r="C38" s="137" t="s">
        <v>28</v>
      </c>
      <c r="D38" s="137">
        <v>150</v>
      </c>
      <c r="E38" s="138">
        <v>1512.2958904</v>
      </c>
      <c r="F38" s="139">
        <v>0.0737499</v>
      </c>
    </row>
    <row r="39" spans="1:6" ht="15">
      <c r="A39" s="136">
        <v>3</v>
      </c>
      <c r="B39" s="137" t="s">
        <v>36</v>
      </c>
      <c r="C39" s="137" t="s">
        <v>71</v>
      </c>
      <c r="D39" s="137">
        <v>80</v>
      </c>
      <c r="E39" s="138">
        <v>800</v>
      </c>
      <c r="F39" s="139">
        <v>0.03901347</v>
      </c>
    </row>
    <row r="40" spans="1:6" ht="15">
      <c r="A40" s="136">
        <v>4</v>
      </c>
      <c r="B40" s="137" t="s">
        <v>23</v>
      </c>
      <c r="C40" s="137" t="s">
        <v>70</v>
      </c>
      <c r="D40" s="137">
        <v>80</v>
      </c>
      <c r="E40" s="138">
        <v>800</v>
      </c>
      <c r="F40" s="139">
        <v>0.03901347</v>
      </c>
    </row>
    <row r="41" spans="1:6" ht="15">
      <c r="A41" s="136">
        <v>5</v>
      </c>
      <c r="B41" s="137" t="s">
        <v>46</v>
      </c>
      <c r="C41" s="137" t="s">
        <v>72</v>
      </c>
      <c r="D41" s="137">
        <v>25</v>
      </c>
      <c r="E41" s="138">
        <v>250</v>
      </c>
      <c r="F41" s="139">
        <v>0.01219171</v>
      </c>
    </row>
    <row r="42" spans="1:6" ht="15">
      <c r="A42" s="132"/>
      <c r="B42" s="132" t="s">
        <v>335</v>
      </c>
      <c r="C42" s="132"/>
      <c r="D42" s="133"/>
      <c r="E42" s="134"/>
      <c r="F42" s="135"/>
    </row>
    <row r="43" spans="1:6" s="172" customFormat="1" ht="15">
      <c r="A43" s="168">
        <v>6</v>
      </c>
      <c r="B43" s="169" t="s">
        <v>39</v>
      </c>
      <c r="C43" s="169" t="s">
        <v>315</v>
      </c>
      <c r="D43" s="169">
        <v>500</v>
      </c>
      <c r="E43" s="170">
        <v>5000</v>
      </c>
      <c r="F43" s="171">
        <v>0.24383422</v>
      </c>
    </row>
    <row r="44" spans="1:6" s="172" customFormat="1" ht="27" customHeight="1">
      <c r="A44" s="168">
        <f aca="true" t="shared" si="1" ref="A44:A49">A43+1</f>
        <v>7</v>
      </c>
      <c r="B44" s="169" t="s">
        <v>33</v>
      </c>
      <c r="C44" s="169" t="s">
        <v>64</v>
      </c>
      <c r="D44" s="169">
        <v>350</v>
      </c>
      <c r="E44" s="170">
        <v>3549.880274</v>
      </c>
      <c r="F44" s="171">
        <v>0.17311645</v>
      </c>
    </row>
    <row r="45" spans="1:6" s="172" customFormat="1" ht="21.75" customHeight="1">
      <c r="A45" s="168">
        <f t="shared" si="1"/>
        <v>8</v>
      </c>
      <c r="B45" s="169" t="s">
        <v>43</v>
      </c>
      <c r="C45" s="169" t="s">
        <v>66</v>
      </c>
      <c r="D45" s="169">
        <v>410</v>
      </c>
      <c r="E45" s="170">
        <v>1706.1075058</v>
      </c>
      <c r="F45" s="171">
        <v>0.08320148</v>
      </c>
    </row>
    <row r="46" spans="1:6" s="172" customFormat="1" ht="15">
      <c r="A46" s="168">
        <f t="shared" si="1"/>
        <v>9</v>
      </c>
      <c r="B46" s="169" t="s">
        <v>29</v>
      </c>
      <c r="C46" s="169" t="s">
        <v>31</v>
      </c>
      <c r="D46" s="169">
        <v>150</v>
      </c>
      <c r="E46" s="170">
        <v>1515.9246575</v>
      </c>
      <c r="F46" s="171">
        <v>0.07392686</v>
      </c>
    </row>
    <row r="47" spans="1:6" s="172" customFormat="1" ht="15">
      <c r="A47" s="168">
        <f t="shared" si="1"/>
        <v>10</v>
      </c>
      <c r="B47" s="169" t="s">
        <v>23</v>
      </c>
      <c r="C47" s="169" t="s">
        <v>73</v>
      </c>
      <c r="D47" s="169">
        <v>100</v>
      </c>
      <c r="E47" s="170">
        <v>1000</v>
      </c>
      <c r="F47" s="171">
        <v>0.04876684</v>
      </c>
    </row>
    <row r="48" spans="1:6" s="172" customFormat="1" ht="15">
      <c r="A48" s="168">
        <f t="shared" si="1"/>
        <v>11</v>
      </c>
      <c r="B48" s="169" t="s">
        <v>33</v>
      </c>
      <c r="C48" s="169" t="s">
        <v>42</v>
      </c>
      <c r="D48" s="169">
        <v>50</v>
      </c>
      <c r="E48" s="170">
        <v>380.3443151</v>
      </c>
      <c r="F48" s="171">
        <v>0.01854819</v>
      </c>
    </row>
    <row r="49" spans="1:6" s="172" customFormat="1" ht="15">
      <c r="A49" s="168">
        <f t="shared" si="1"/>
        <v>12</v>
      </c>
      <c r="B49" s="169" t="s">
        <v>46</v>
      </c>
      <c r="C49" s="169" t="s">
        <v>74</v>
      </c>
      <c r="D49" s="169">
        <v>25</v>
      </c>
      <c r="E49" s="170">
        <v>250</v>
      </c>
      <c r="F49" s="171">
        <v>0.01219171</v>
      </c>
    </row>
    <row r="50" spans="1:6" ht="15">
      <c r="A50" s="140"/>
      <c r="B50" s="141" t="s">
        <v>14</v>
      </c>
      <c r="C50" s="141"/>
      <c r="D50" s="141"/>
      <c r="E50" s="142">
        <v>19285.255</v>
      </c>
      <c r="F50" s="143">
        <v>0.9405</v>
      </c>
    </row>
    <row r="51" spans="1:6" ht="15">
      <c r="A51" s="132"/>
      <c r="B51" s="132" t="s">
        <v>336</v>
      </c>
      <c r="C51" s="144"/>
      <c r="D51" s="133"/>
      <c r="E51" s="134">
        <v>1220.4810510999996</v>
      </c>
      <c r="F51" s="135">
        <v>0.0595</v>
      </c>
    </row>
    <row r="52" spans="1:6" ht="15">
      <c r="A52" s="140"/>
      <c r="B52" s="141" t="s">
        <v>14</v>
      </c>
      <c r="C52" s="141"/>
      <c r="D52" s="141"/>
      <c r="E52" s="142">
        <v>20505.7357487</v>
      </c>
      <c r="F52" s="145">
        <v>1</v>
      </c>
    </row>
    <row r="53" spans="1:6" ht="15">
      <c r="A53" s="132"/>
      <c r="B53" s="146"/>
      <c r="C53" s="132"/>
      <c r="D53" s="133"/>
      <c r="E53" s="132"/>
      <c r="F53" s="147"/>
    </row>
  </sheetData>
  <sheetProtection/>
  <mergeCells count="14">
    <mergeCell ref="A5:F5"/>
    <mergeCell ref="A7:F7"/>
    <mergeCell ref="A9:F9"/>
    <mergeCell ref="A10:A11"/>
    <mergeCell ref="B10:B11"/>
    <mergeCell ref="C10:C11"/>
    <mergeCell ref="D10:D11"/>
    <mergeCell ref="F10:F11"/>
    <mergeCell ref="D34:D35"/>
    <mergeCell ref="F34:F35"/>
    <mergeCell ref="A33:F33"/>
    <mergeCell ref="A34:A35"/>
    <mergeCell ref="B34:B35"/>
    <mergeCell ref="C34:C3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5:F54"/>
  <sheetViews>
    <sheetView zoomScalePageLayoutView="0" workbookViewId="0" topLeftCell="A1">
      <selection activeCell="A6" sqref="A6"/>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187" t="s">
        <v>337</v>
      </c>
      <c r="B5" s="187"/>
      <c r="C5" s="187"/>
      <c r="D5" s="187"/>
      <c r="E5" s="187"/>
      <c r="F5" s="187"/>
    </row>
    <row r="6" spans="1:6" ht="15.75" customHeight="1">
      <c r="A6" s="129"/>
      <c r="B6" s="129"/>
      <c r="C6" s="129"/>
      <c r="D6" s="129"/>
      <c r="E6" s="129"/>
      <c r="F6" s="129"/>
    </row>
    <row r="7" spans="1:6" ht="15.75" customHeight="1">
      <c r="A7" s="188" t="s">
        <v>338</v>
      </c>
      <c r="B7" s="188"/>
      <c r="C7" s="188"/>
      <c r="D7" s="188"/>
      <c r="E7" s="188"/>
      <c r="F7" s="188"/>
    </row>
    <row r="8" spans="1:6" ht="15.75" customHeight="1">
      <c r="A8" s="130"/>
      <c r="B8" s="130"/>
      <c r="C8" s="130"/>
      <c r="D8" s="130"/>
      <c r="E8" s="130"/>
      <c r="F8" s="130"/>
    </row>
    <row r="9" spans="1:6" ht="15">
      <c r="A9" s="182" t="s">
        <v>325</v>
      </c>
      <c r="B9" s="183"/>
      <c r="C9" s="183"/>
      <c r="D9" s="183"/>
      <c r="E9" s="183"/>
      <c r="F9" s="184"/>
    </row>
    <row r="10" spans="1:6" ht="15">
      <c r="A10" s="185" t="s">
        <v>2</v>
      </c>
      <c r="B10" s="178" t="s">
        <v>330</v>
      </c>
      <c r="C10" s="178" t="s">
        <v>5</v>
      </c>
      <c r="D10" s="178" t="s">
        <v>6</v>
      </c>
      <c r="E10" s="131" t="s">
        <v>331</v>
      </c>
      <c r="F10" s="180" t="s">
        <v>332</v>
      </c>
    </row>
    <row r="11" spans="1:6" ht="15">
      <c r="A11" s="186"/>
      <c r="B11" s="179"/>
      <c r="C11" s="179"/>
      <c r="D11" s="179"/>
      <c r="E11" s="131" t="s">
        <v>333</v>
      </c>
      <c r="F11" s="181"/>
    </row>
    <row r="12" spans="1:6" ht="15">
      <c r="A12" s="132"/>
      <c r="B12" s="132" t="s">
        <v>336</v>
      </c>
      <c r="C12" s="144"/>
      <c r="D12" s="133"/>
      <c r="E12" s="134">
        <v>13127.8836101</v>
      </c>
      <c r="F12" s="135">
        <v>1</v>
      </c>
    </row>
    <row r="13" spans="1:6" ht="15">
      <c r="A13" s="140"/>
      <c r="B13" s="141" t="s">
        <v>14</v>
      </c>
      <c r="C13" s="141"/>
      <c r="D13" s="141"/>
      <c r="E13" s="142">
        <v>13127.8836101</v>
      </c>
      <c r="F13" s="145">
        <v>1</v>
      </c>
    </row>
    <row r="14" spans="1:6" ht="15">
      <c r="A14" s="132"/>
      <c r="B14" s="146" t="s">
        <v>339</v>
      </c>
      <c r="C14" s="132"/>
      <c r="D14" s="133"/>
      <c r="E14" s="132"/>
      <c r="F14" s="147">
        <v>506250000</v>
      </c>
    </row>
    <row r="15" spans="1:6" ht="15">
      <c r="A15" s="80"/>
      <c r="B15" s="80"/>
      <c r="C15" s="80"/>
      <c r="D15" s="80"/>
      <c r="E15" s="80"/>
      <c r="F15" s="80"/>
    </row>
    <row r="16" spans="1:6" ht="15">
      <c r="A16" s="182" t="s">
        <v>326</v>
      </c>
      <c r="B16" s="183"/>
      <c r="C16" s="183"/>
      <c r="D16" s="183"/>
      <c r="E16" s="183"/>
      <c r="F16" s="184"/>
    </row>
    <row r="17" spans="1:6" ht="15">
      <c r="A17" s="185" t="s">
        <v>2</v>
      </c>
      <c r="B17" s="178" t="s">
        <v>330</v>
      </c>
      <c r="C17" s="178" t="s">
        <v>5</v>
      </c>
      <c r="D17" s="178" t="s">
        <v>6</v>
      </c>
      <c r="E17" s="131" t="s">
        <v>331</v>
      </c>
      <c r="F17" s="180" t="s">
        <v>332</v>
      </c>
    </row>
    <row r="18" spans="1:6" ht="15">
      <c r="A18" s="186"/>
      <c r="B18" s="179"/>
      <c r="C18" s="179"/>
      <c r="D18" s="179"/>
      <c r="E18" s="131" t="s">
        <v>333</v>
      </c>
      <c r="F18" s="181"/>
    </row>
    <row r="19" spans="1:6" ht="15">
      <c r="A19" s="132"/>
      <c r="B19" s="132" t="s">
        <v>334</v>
      </c>
      <c r="C19" s="132"/>
      <c r="D19" s="133"/>
      <c r="E19" s="134"/>
      <c r="F19" s="135"/>
    </row>
    <row r="20" spans="1:6" ht="15">
      <c r="A20" s="136">
        <v>1</v>
      </c>
      <c r="B20" s="137" t="s">
        <v>29</v>
      </c>
      <c r="C20" s="137" t="s">
        <v>58</v>
      </c>
      <c r="D20" s="137">
        <v>500</v>
      </c>
      <c r="E20" s="138">
        <v>5053.0821918</v>
      </c>
      <c r="F20" s="139">
        <v>0.18679486342027163</v>
      </c>
    </row>
    <row r="21" spans="1:6" ht="15">
      <c r="A21" s="136">
        <v>2</v>
      </c>
      <c r="B21" s="137" t="s">
        <v>36</v>
      </c>
      <c r="C21" s="137" t="s">
        <v>59</v>
      </c>
      <c r="D21" s="137">
        <v>400</v>
      </c>
      <c r="E21" s="138">
        <v>4000</v>
      </c>
      <c r="F21" s="139">
        <v>0.14786607961643458</v>
      </c>
    </row>
    <row r="22" spans="1:6" ht="15">
      <c r="A22" s="136">
        <v>3</v>
      </c>
      <c r="B22" s="137" t="s">
        <v>46</v>
      </c>
      <c r="C22" s="137" t="s">
        <v>60</v>
      </c>
      <c r="D22" s="137">
        <v>360</v>
      </c>
      <c r="E22" s="138">
        <v>3600</v>
      </c>
      <c r="F22" s="139">
        <v>0.13307947165479111</v>
      </c>
    </row>
    <row r="23" spans="1:6" ht="15">
      <c r="A23" s="136">
        <v>4</v>
      </c>
      <c r="B23" s="137" t="s">
        <v>33</v>
      </c>
      <c r="C23" s="137" t="s">
        <v>61</v>
      </c>
      <c r="D23" s="137">
        <v>240</v>
      </c>
      <c r="E23" s="138">
        <v>2429.0465753</v>
      </c>
      <c r="F23" s="139">
        <v>0.0897933985738344</v>
      </c>
    </row>
    <row r="24" spans="1:6" ht="15">
      <c r="A24" s="136">
        <v>5</v>
      </c>
      <c r="B24" s="137" t="s">
        <v>23</v>
      </c>
      <c r="C24" s="137" t="s">
        <v>62</v>
      </c>
      <c r="D24" s="137">
        <v>210</v>
      </c>
      <c r="E24" s="138">
        <v>2100</v>
      </c>
      <c r="F24" s="139">
        <v>0.07762969179862815</v>
      </c>
    </row>
    <row r="25" spans="1:6" ht="15">
      <c r="A25" s="132"/>
      <c r="B25" s="132" t="s">
        <v>335</v>
      </c>
      <c r="C25" s="132"/>
      <c r="D25" s="133"/>
      <c r="E25" s="134"/>
      <c r="F25" s="135"/>
    </row>
    <row r="26" spans="1:6" ht="15">
      <c r="A26" s="136">
        <v>6</v>
      </c>
      <c r="B26" s="137" t="s">
        <v>43</v>
      </c>
      <c r="C26" s="137" t="s">
        <v>63</v>
      </c>
      <c r="D26" s="137">
        <v>260</v>
      </c>
      <c r="E26" s="138">
        <v>2600</v>
      </c>
      <c r="F26" s="139">
        <v>0.09611295175068248</v>
      </c>
    </row>
    <row r="27" spans="1:6" ht="15">
      <c r="A27" s="136">
        <f>A26+1</f>
        <v>7</v>
      </c>
      <c r="B27" s="137" t="s">
        <v>33</v>
      </c>
      <c r="C27" s="137" t="s">
        <v>64</v>
      </c>
      <c r="D27" s="137">
        <v>240</v>
      </c>
      <c r="E27" s="138">
        <v>2434.2036164</v>
      </c>
      <c r="F27" s="139">
        <v>0.08998403643630384</v>
      </c>
    </row>
    <row r="28" spans="1:6" ht="15">
      <c r="A28" s="136">
        <f>A27+1</f>
        <v>8</v>
      </c>
      <c r="B28" s="137" t="s">
        <v>23</v>
      </c>
      <c r="C28" s="137" t="s">
        <v>65</v>
      </c>
      <c r="D28" s="137">
        <v>60</v>
      </c>
      <c r="E28" s="138">
        <v>600</v>
      </c>
      <c r="F28" s="139">
        <v>0.022179911942465186</v>
      </c>
    </row>
    <row r="29" spans="1:6" ht="15">
      <c r="A29" s="136">
        <f>A28+1</f>
        <v>9</v>
      </c>
      <c r="B29" s="137" t="s">
        <v>43</v>
      </c>
      <c r="C29" s="137" t="s">
        <v>66</v>
      </c>
      <c r="D29" s="137">
        <v>84</v>
      </c>
      <c r="E29" s="138">
        <v>349.5439842</v>
      </c>
      <c r="F29" s="139">
        <v>0.012921424649290738</v>
      </c>
    </row>
    <row r="30" spans="1:6" ht="15">
      <c r="A30" s="136">
        <f>A29+1</f>
        <v>10</v>
      </c>
      <c r="B30" s="137" t="s">
        <v>33</v>
      </c>
      <c r="C30" s="137" t="s">
        <v>42</v>
      </c>
      <c r="D30" s="137">
        <v>10</v>
      </c>
      <c r="E30" s="138">
        <v>76.068863</v>
      </c>
      <c r="F30" s="139">
        <v>0.002812001138172414</v>
      </c>
    </row>
    <row r="31" spans="1:6" ht="15">
      <c r="A31" s="140"/>
      <c r="B31" s="141" t="s">
        <v>14</v>
      </c>
      <c r="C31" s="141"/>
      <c r="D31" s="141"/>
      <c r="E31" s="142">
        <v>23241.945</v>
      </c>
      <c r="F31" s="143">
        <v>0.8592</v>
      </c>
    </row>
    <row r="32" spans="1:6" ht="15">
      <c r="A32" s="132"/>
      <c r="B32" s="132" t="s">
        <v>336</v>
      </c>
      <c r="C32" s="144"/>
      <c r="D32" s="133"/>
      <c r="E32" s="134">
        <v>3809.5598229000025</v>
      </c>
      <c r="F32" s="135">
        <v>0.1408</v>
      </c>
    </row>
    <row r="33" spans="1:6" ht="15">
      <c r="A33" s="140"/>
      <c r="B33" s="141" t="s">
        <v>14</v>
      </c>
      <c r="C33" s="141"/>
      <c r="D33" s="141"/>
      <c r="E33" s="142">
        <v>27051.5050536</v>
      </c>
      <c r="F33" s="145">
        <v>1</v>
      </c>
    </row>
    <row r="34" spans="1:6" ht="15">
      <c r="A34" s="132"/>
      <c r="B34" s="146" t="s">
        <v>340</v>
      </c>
      <c r="C34" s="132"/>
      <c r="D34" s="133"/>
      <c r="E34" s="132"/>
      <c r="F34" s="147">
        <v>675000000</v>
      </c>
    </row>
    <row r="35" spans="1:6" ht="15">
      <c r="A35" s="80"/>
      <c r="B35" s="80"/>
      <c r="C35" s="80"/>
      <c r="D35" s="80"/>
      <c r="E35" s="80"/>
      <c r="F35" s="80"/>
    </row>
    <row r="36" spans="1:6" ht="15">
      <c r="A36" s="182" t="s">
        <v>327</v>
      </c>
      <c r="B36" s="183"/>
      <c r="C36" s="183"/>
      <c r="D36" s="183"/>
      <c r="E36" s="183"/>
      <c r="F36" s="184"/>
    </row>
    <row r="37" spans="1:6" ht="15">
      <c r="A37" s="185" t="s">
        <v>2</v>
      </c>
      <c r="B37" s="178" t="s">
        <v>330</v>
      </c>
      <c r="C37" s="178" t="s">
        <v>5</v>
      </c>
      <c r="D37" s="178" t="s">
        <v>6</v>
      </c>
      <c r="E37" s="131" t="s">
        <v>331</v>
      </c>
      <c r="F37" s="180" t="s">
        <v>332</v>
      </c>
    </row>
    <row r="38" spans="1:6" ht="15">
      <c r="A38" s="186"/>
      <c r="B38" s="179"/>
      <c r="C38" s="179"/>
      <c r="D38" s="179"/>
      <c r="E38" s="131" t="s">
        <v>333</v>
      </c>
      <c r="F38" s="181"/>
    </row>
    <row r="39" spans="1:6" ht="15">
      <c r="A39" s="132"/>
      <c r="B39" s="132" t="s">
        <v>334</v>
      </c>
      <c r="C39" s="132"/>
      <c r="D39" s="133"/>
      <c r="E39" s="134"/>
      <c r="F39" s="135"/>
    </row>
    <row r="40" spans="1:6" ht="15">
      <c r="A40" s="136">
        <v>1</v>
      </c>
      <c r="B40" s="137" t="s">
        <v>46</v>
      </c>
      <c r="C40" s="137" t="s">
        <v>67</v>
      </c>
      <c r="D40" s="137">
        <v>610</v>
      </c>
      <c r="E40" s="138">
        <v>6100</v>
      </c>
      <c r="F40" s="139">
        <v>0.26177586635495775</v>
      </c>
    </row>
    <row r="41" spans="1:6" ht="15">
      <c r="A41" s="136">
        <v>2</v>
      </c>
      <c r="B41" s="137" t="s">
        <v>36</v>
      </c>
      <c r="C41" s="137" t="s">
        <v>68</v>
      </c>
      <c r="D41" s="137">
        <v>478</v>
      </c>
      <c r="E41" s="138">
        <v>4780</v>
      </c>
      <c r="F41" s="139">
        <v>0.205129285438803</v>
      </c>
    </row>
    <row r="42" spans="1:6" ht="15">
      <c r="A42" s="136">
        <v>3</v>
      </c>
      <c r="B42" s="137" t="s">
        <v>33</v>
      </c>
      <c r="C42" s="137" t="s">
        <v>61</v>
      </c>
      <c r="D42" s="137">
        <v>260</v>
      </c>
      <c r="E42" s="138">
        <v>2631.4671233</v>
      </c>
      <c r="F42" s="139">
        <v>0.11292698130925344</v>
      </c>
    </row>
    <row r="43" spans="1:6" ht="15">
      <c r="A43" s="136">
        <v>4</v>
      </c>
      <c r="B43" s="137" t="s">
        <v>29</v>
      </c>
      <c r="C43" s="137" t="s">
        <v>58</v>
      </c>
      <c r="D43" s="137">
        <v>250</v>
      </c>
      <c r="E43" s="138">
        <v>2526.5410959</v>
      </c>
      <c r="F43" s="139">
        <v>0.10842417774764376</v>
      </c>
    </row>
    <row r="44" spans="1:6" ht="15">
      <c r="A44" s="136">
        <v>5</v>
      </c>
      <c r="B44" s="137" t="s">
        <v>23</v>
      </c>
      <c r="C44" s="137" t="s">
        <v>62</v>
      </c>
      <c r="D44" s="137">
        <v>210</v>
      </c>
      <c r="E44" s="138">
        <v>2100</v>
      </c>
      <c r="F44" s="139">
        <v>0.09011956054842808</v>
      </c>
    </row>
    <row r="45" spans="1:6" ht="15">
      <c r="A45" s="132"/>
      <c r="B45" s="132" t="s">
        <v>335</v>
      </c>
      <c r="C45" s="132"/>
      <c r="D45" s="133"/>
      <c r="E45" s="134"/>
      <c r="F45" s="135"/>
    </row>
    <row r="46" spans="1:6" ht="15">
      <c r="A46" s="136">
        <v>6</v>
      </c>
      <c r="B46" s="137" t="s">
        <v>33</v>
      </c>
      <c r="C46" s="137" t="s">
        <v>64</v>
      </c>
      <c r="D46" s="137">
        <v>160</v>
      </c>
      <c r="E46" s="138">
        <v>1622.802411</v>
      </c>
      <c r="F46" s="139">
        <v>0.06964106673154742</v>
      </c>
    </row>
    <row r="47" spans="1:6" ht="15">
      <c r="A47" s="136">
        <f>A46+1</f>
        <v>7</v>
      </c>
      <c r="B47" s="137" t="s">
        <v>43</v>
      </c>
      <c r="C47" s="137" t="s">
        <v>63</v>
      </c>
      <c r="D47" s="137">
        <v>105</v>
      </c>
      <c r="E47" s="138">
        <v>1050</v>
      </c>
      <c r="F47" s="139">
        <v>0.04505978027421404</v>
      </c>
    </row>
    <row r="48" spans="1:6" ht="15">
      <c r="A48" s="136">
        <f>A47+1</f>
        <v>8</v>
      </c>
      <c r="B48" s="137" t="s">
        <v>23</v>
      </c>
      <c r="C48" s="137" t="s">
        <v>65</v>
      </c>
      <c r="D48" s="137">
        <v>60</v>
      </c>
      <c r="E48" s="138">
        <v>600</v>
      </c>
      <c r="F48" s="139">
        <v>0.025748445870979454</v>
      </c>
    </row>
    <row r="49" spans="1:6" ht="15">
      <c r="A49" s="136">
        <f>A48+1</f>
        <v>9</v>
      </c>
      <c r="B49" s="137" t="s">
        <v>33</v>
      </c>
      <c r="C49" s="137" t="s">
        <v>42</v>
      </c>
      <c r="D49" s="137">
        <v>20</v>
      </c>
      <c r="E49" s="138">
        <v>152.137726</v>
      </c>
      <c r="F49" s="139">
        <v>0.006528850004741506</v>
      </c>
    </row>
    <row r="50" spans="1:6" ht="15">
      <c r="A50" s="140"/>
      <c r="B50" s="141" t="s">
        <v>14</v>
      </c>
      <c r="C50" s="141"/>
      <c r="D50" s="141"/>
      <c r="E50" s="142">
        <v>21562.948</v>
      </c>
      <c r="F50" s="143">
        <v>0.9254</v>
      </c>
    </row>
    <row r="51" spans="1:6" ht="15">
      <c r="A51" s="132"/>
      <c r="B51" s="132" t="s">
        <v>336</v>
      </c>
      <c r="C51" s="144"/>
      <c r="D51" s="133"/>
      <c r="E51" s="134">
        <v>1739.428921499998</v>
      </c>
      <c r="F51" s="135">
        <v>0.0746</v>
      </c>
    </row>
    <row r="52" spans="1:6" ht="15">
      <c r="A52" s="140"/>
      <c r="B52" s="141" t="s">
        <v>14</v>
      </c>
      <c r="C52" s="141"/>
      <c r="D52" s="141"/>
      <c r="E52" s="142">
        <v>23302.3772777</v>
      </c>
      <c r="F52" s="145">
        <v>1</v>
      </c>
    </row>
    <row r="53" spans="1:6" ht="15">
      <c r="A53" s="132"/>
      <c r="B53" s="146" t="s">
        <v>341</v>
      </c>
      <c r="C53" s="132"/>
      <c r="D53" s="133"/>
      <c r="E53" s="132"/>
      <c r="F53" s="147">
        <v>543750000</v>
      </c>
    </row>
    <row r="54" spans="1:6" ht="15">
      <c r="A54" s="80"/>
      <c r="B54" s="80"/>
      <c r="C54" s="80"/>
      <c r="D54" s="80"/>
      <c r="E54" s="80"/>
      <c r="F54" s="80"/>
    </row>
  </sheetData>
  <sheetProtection/>
  <mergeCells count="20">
    <mergeCell ref="A5:F5"/>
    <mergeCell ref="A7:F7"/>
    <mergeCell ref="A9:F9"/>
    <mergeCell ref="A10:A11"/>
    <mergeCell ref="B10:B11"/>
    <mergeCell ref="C10:C11"/>
    <mergeCell ref="D10:D11"/>
    <mergeCell ref="F10:F11"/>
    <mergeCell ref="A16:F16"/>
    <mergeCell ref="A17:A18"/>
    <mergeCell ref="B17:B18"/>
    <mergeCell ref="C17:C18"/>
    <mergeCell ref="D17:D18"/>
    <mergeCell ref="F17:F18"/>
    <mergeCell ref="A36:F36"/>
    <mergeCell ref="A37:A38"/>
    <mergeCell ref="B37:B38"/>
    <mergeCell ref="C37:C38"/>
    <mergeCell ref="D37:D38"/>
    <mergeCell ref="F37:F38"/>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A2"/>
    </sheetView>
  </sheetViews>
  <sheetFormatPr defaultColWidth="9.140625" defaultRowHeight="15"/>
  <cols>
    <col min="1" max="1" width="31.00390625" style="0" customWidth="1"/>
    <col min="2" max="2" width="15.28125" style="0" customWidth="1"/>
    <col min="3" max="3" width="13.28125" style="0" customWidth="1"/>
    <col min="4" max="4" width="15.7109375" style="0" customWidth="1"/>
    <col min="5" max="5" width="14.421875" style="0" customWidth="1"/>
    <col min="6" max="6" width="14.8515625" style="0" customWidth="1"/>
    <col min="7" max="7" width="15.7109375" style="0" customWidth="1"/>
    <col min="8" max="8" width="14.8515625" style="0" customWidth="1"/>
    <col min="9" max="9" width="15.8515625" style="0" customWidth="1"/>
  </cols>
  <sheetData>
    <row r="1" spans="1:9" ht="15">
      <c r="A1" s="192" t="s">
        <v>322</v>
      </c>
      <c r="B1" s="194" t="s">
        <v>342</v>
      </c>
      <c r="C1" s="195"/>
      <c r="D1" s="194" t="s">
        <v>343</v>
      </c>
      <c r="E1" s="195"/>
      <c r="F1" s="194" t="s">
        <v>344</v>
      </c>
      <c r="G1" s="195"/>
      <c r="H1" s="194" t="s">
        <v>345</v>
      </c>
      <c r="I1" s="195"/>
    </row>
    <row r="2" spans="1:9" ht="15">
      <c r="A2" s="193"/>
      <c r="B2" s="149" t="s">
        <v>346</v>
      </c>
      <c r="C2" s="149" t="s">
        <v>347</v>
      </c>
      <c r="D2" s="149" t="s">
        <v>346</v>
      </c>
      <c r="E2" s="149" t="s">
        <v>347</v>
      </c>
      <c r="F2" s="149" t="s">
        <v>346</v>
      </c>
      <c r="G2" s="149" t="s">
        <v>347</v>
      </c>
      <c r="H2" s="149" t="s">
        <v>346</v>
      </c>
      <c r="I2" s="149" t="s">
        <v>347</v>
      </c>
    </row>
    <row r="3" spans="1:9" ht="15">
      <c r="A3" s="84" t="s">
        <v>324</v>
      </c>
      <c r="B3" s="150">
        <v>0.17132911682128907</v>
      </c>
      <c r="C3" s="150">
        <v>0.034545516967773436</v>
      </c>
      <c r="D3" s="150">
        <v>0.000947365164756775</v>
      </c>
      <c r="E3" s="150">
        <v>0.07214317321777344</v>
      </c>
      <c r="F3" s="150">
        <v>0.030463790893554686</v>
      </c>
      <c r="G3" s="150">
        <v>0.07054100036621094</v>
      </c>
      <c r="H3" s="150">
        <v>0.06599006652832032</v>
      </c>
      <c r="I3" s="150">
        <v>0.08321342468261719</v>
      </c>
    </row>
    <row r="4" spans="1:9" ht="15">
      <c r="A4" s="84" t="s">
        <v>325</v>
      </c>
      <c r="B4" s="150">
        <v>0.3149372100830078</v>
      </c>
      <c r="C4" s="150">
        <v>0.034545516967773436</v>
      </c>
      <c r="D4" s="150">
        <v>-0.06910549700260164</v>
      </c>
      <c r="E4" s="150">
        <v>0.07214317321777344</v>
      </c>
      <c r="F4" s="150">
        <v>-0.022859999537467958</v>
      </c>
      <c r="G4" s="150">
        <v>0.07054100036621094</v>
      </c>
      <c r="H4" s="150">
        <v>0.014350509643554688</v>
      </c>
      <c r="I4" s="150">
        <v>0.07426795959472657</v>
      </c>
    </row>
    <row r="5" spans="1:9" ht="15">
      <c r="A5" s="84" t="s">
        <v>326</v>
      </c>
      <c r="B5" s="150">
        <v>0.1514202117919922</v>
      </c>
      <c r="C5" s="150">
        <v>0.034545516967773436</v>
      </c>
      <c r="D5" s="150">
        <v>0.04340238273143769</v>
      </c>
      <c r="E5" s="150">
        <v>0.07214317321777344</v>
      </c>
      <c r="F5" s="150">
        <v>0.06082017123699189</v>
      </c>
      <c r="G5" s="150">
        <v>0.07054100036621094</v>
      </c>
      <c r="H5" s="150">
        <v>0.07565269470214844</v>
      </c>
      <c r="I5" s="150">
        <v>0.07426795959472657</v>
      </c>
    </row>
    <row r="6" spans="1:9" ht="15">
      <c r="A6" s="84" t="s">
        <v>327</v>
      </c>
      <c r="B6" s="150">
        <v>0.08729515075683594</v>
      </c>
      <c r="C6" s="150">
        <v>0.034545516967773436</v>
      </c>
      <c r="D6" s="150">
        <v>0.05982435643672944</v>
      </c>
      <c r="E6" s="150">
        <v>0.07214317321777344</v>
      </c>
      <c r="F6" s="150">
        <v>0.07905908524990082</v>
      </c>
      <c r="G6" s="150">
        <v>0.07054100036621094</v>
      </c>
      <c r="H6" s="150">
        <v>0.08540687561035157</v>
      </c>
      <c r="I6" s="150">
        <v>0.07426795959472657</v>
      </c>
    </row>
    <row r="7" spans="1:9" ht="15">
      <c r="A7" s="84" t="s">
        <v>328</v>
      </c>
      <c r="B7" s="150">
        <v>0.07501945495605469</v>
      </c>
      <c r="C7" s="150">
        <v>0.034545516967773436</v>
      </c>
      <c r="D7" s="150">
        <v>0.0468073159456253</v>
      </c>
      <c r="E7" s="150">
        <v>0.07214317321777344</v>
      </c>
      <c r="F7" s="150"/>
      <c r="G7" s="150"/>
      <c r="H7" s="150">
        <v>0.06352577209472657</v>
      </c>
      <c r="I7" s="150">
        <v>0.07242164611816407</v>
      </c>
    </row>
    <row r="8" spans="1:9" ht="15">
      <c r="A8" s="196" t="s">
        <v>348</v>
      </c>
      <c r="B8" s="196"/>
      <c r="C8" s="196"/>
      <c r="D8" s="196"/>
      <c r="E8" s="196"/>
      <c r="F8" s="196"/>
      <c r="G8" s="196"/>
      <c r="H8" s="151"/>
      <c r="I8" s="151"/>
    </row>
    <row r="9" spans="1:9" ht="15">
      <c r="A9" s="189" t="s">
        <v>349</v>
      </c>
      <c r="B9" s="189"/>
      <c r="C9" s="189"/>
      <c r="D9" s="189"/>
      <c r="E9" s="189"/>
      <c r="F9" s="189"/>
      <c r="G9" s="189"/>
      <c r="H9" s="189"/>
      <c r="I9" s="189"/>
    </row>
    <row r="10" spans="1:9" ht="15.75" customHeight="1">
      <c r="A10" s="152" t="s">
        <v>350</v>
      </c>
      <c r="B10" s="151"/>
      <c r="C10" s="151"/>
      <c r="D10" s="151"/>
      <c r="E10" s="151"/>
      <c r="F10" s="151"/>
      <c r="G10" s="151"/>
      <c r="H10" s="151"/>
      <c r="I10" s="151"/>
    </row>
    <row r="11" spans="1:9" ht="15">
      <c r="A11" s="153" t="s">
        <v>351</v>
      </c>
      <c r="B11" s="154"/>
      <c r="C11" s="154"/>
      <c r="D11" s="151"/>
      <c r="E11" s="151"/>
      <c r="F11" s="151"/>
      <c r="G11" s="151"/>
      <c r="H11" s="151"/>
      <c r="I11" s="151"/>
    </row>
    <row r="12" spans="1:9" ht="15">
      <c r="A12" s="153" t="s">
        <v>352</v>
      </c>
      <c r="B12" s="154"/>
      <c r="C12" s="154"/>
      <c r="D12" s="151"/>
      <c r="E12" s="151"/>
      <c r="F12" s="151"/>
      <c r="G12" s="151"/>
      <c r="H12" s="151"/>
      <c r="I12" s="151"/>
    </row>
    <row r="13" spans="1:9" ht="15">
      <c r="A13" s="190" t="s">
        <v>353</v>
      </c>
      <c r="B13" s="190"/>
      <c r="C13" s="190"/>
      <c r="D13" s="190"/>
      <c r="E13" s="190"/>
      <c r="F13" s="190"/>
      <c r="G13" s="190"/>
      <c r="H13" s="190"/>
      <c r="I13" s="190"/>
    </row>
    <row r="15" spans="1:9" ht="45" customHeight="1">
      <c r="A15" s="191" t="s">
        <v>312</v>
      </c>
      <c r="B15" s="191"/>
      <c r="C15" s="191"/>
      <c r="D15" s="191"/>
      <c r="E15" s="191"/>
      <c r="F15" s="191"/>
      <c r="G15" s="191"/>
      <c r="H15" s="191"/>
      <c r="I15" s="191"/>
    </row>
  </sheetData>
  <sheetProtection/>
  <mergeCells count="9">
    <mergeCell ref="A9:I9"/>
    <mergeCell ref="A13:I13"/>
    <mergeCell ref="A15:I15"/>
    <mergeCell ref="A1:A2"/>
    <mergeCell ref="B1:C1"/>
    <mergeCell ref="D1:E1"/>
    <mergeCell ref="F1:G1"/>
    <mergeCell ref="H1:I1"/>
    <mergeCell ref="A8:G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9.140625" defaultRowHeight="15"/>
  <cols>
    <col min="1" max="1" width="39.140625" style="0" bestFit="1" customWidth="1"/>
  </cols>
  <sheetData>
    <row r="1" spans="1:2" ht="15">
      <c r="A1" t="s">
        <v>322</v>
      </c>
      <c r="B1" s="148" t="s">
        <v>323</v>
      </c>
    </row>
    <row r="2" spans="1:2" ht="15">
      <c r="A2" t="s">
        <v>324</v>
      </c>
      <c r="B2">
        <v>1.17</v>
      </c>
    </row>
    <row r="3" spans="1:2" ht="15">
      <c r="A3" t="s">
        <v>325</v>
      </c>
      <c r="B3">
        <v>1.17</v>
      </c>
    </row>
    <row r="4" spans="1:2" ht="15">
      <c r="A4" t="s">
        <v>326</v>
      </c>
      <c r="B4">
        <v>1.17</v>
      </c>
    </row>
    <row r="5" spans="1:2" ht="15">
      <c r="A5" t="s">
        <v>327</v>
      </c>
      <c r="B5">
        <v>1.17</v>
      </c>
    </row>
    <row r="6" spans="1:2" ht="15">
      <c r="A6" t="s">
        <v>328</v>
      </c>
      <c r="B6">
        <v>1.17</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X144"/>
  <sheetViews>
    <sheetView zoomScalePageLayoutView="0" workbookViewId="0" topLeftCell="A1">
      <selection activeCell="A1" sqref="A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155" t="s">
        <v>355</v>
      </c>
    </row>
    <row r="2" ht="15">
      <c r="A2" s="156" t="s">
        <v>356</v>
      </c>
    </row>
    <row r="3" ht="15">
      <c r="A3" s="156" t="s">
        <v>357</v>
      </c>
    </row>
    <row r="4" ht="15">
      <c r="A4" s="155" t="s">
        <v>358</v>
      </c>
    </row>
    <row r="5" ht="15">
      <c r="A5" s="155" t="s">
        <v>359</v>
      </c>
    </row>
    <row r="6" ht="15">
      <c r="A6" s="155" t="s">
        <v>360</v>
      </c>
    </row>
    <row r="7" ht="15">
      <c r="A7" s="155" t="s">
        <v>361</v>
      </c>
    </row>
    <row r="8" ht="15">
      <c r="A8" s="155" t="s">
        <v>362</v>
      </c>
    </row>
    <row r="9" ht="15">
      <c r="A9" s="155" t="s">
        <v>363</v>
      </c>
    </row>
    <row r="11" spans="1:24" ht="114.75" customHeight="1">
      <c r="A11" s="157" t="s">
        <v>364</v>
      </c>
      <c r="B11" s="157" t="s">
        <v>365</v>
      </c>
      <c r="C11" s="158" t="s">
        <v>366</v>
      </c>
      <c r="D11" s="159" t="s">
        <v>367</v>
      </c>
      <c r="E11" s="158" t="s">
        <v>368</v>
      </c>
      <c r="F11" s="157" t="s">
        <v>369</v>
      </c>
      <c r="G11" s="157" t="s">
        <v>370</v>
      </c>
      <c r="H11" s="157" t="s">
        <v>371</v>
      </c>
      <c r="I11" s="157" t="s">
        <v>372</v>
      </c>
      <c r="J11" s="157" t="s">
        <v>322</v>
      </c>
      <c r="K11" s="157" t="s">
        <v>373</v>
      </c>
      <c r="L11" s="157" t="s">
        <v>374</v>
      </c>
      <c r="M11" s="157" t="s">
        <v>375</v>
      </c>
      <c r="N11" s="157" t="s">
        <v>376</v>
      </c>
      <c r="O11" s="157" t="s">
        <v>377</v>
      </c>
      <c r="P11" s="157" t="s">
        <v>378</v>
      </c>
      <c r="Q11" s="157" t="s">
        <v>379</v>
      </c>
      <c r="R11" s="157" t="s">
        <v>380</v>
      </c>
      <c r="S11" s="157" t="s">
        <v>381</v>
      </c>
      <c r="T11" s="157" t="s">
        <v>382</v>
      </c>
      <c r="U11" s="157" t="s">
        <v>383</v>
      </c>
      <c r="V11" s="157" t="s">
        <v>384</v>
      </c>
      <c r="W11" s="157" t="s">
        <v>385</v>
      </c>
      <c r="X11" s="157" t="s">
        <v>386</v>
      </c>
    </row>
    <row r="12" spans="1:24" ht="15">
      <c r="A12" s="84">
        <v>1</v>
      </c>
      <c r="B12" s="84" t="s">
        <v>387</v>
      </c>
      <c r="C12" s="84" t="s">
        <v>388</v>
      </c>
      <c r="D12" s="84" t="s">
        <v>389</v>
      </c>
      <c r="E12" s="84"/>
      <c r="F12" s="84"/>
      <c r="G12" s="84" t="s">
        <v>390</v>
      </c>
      <c r="H12" s="84" t="s">
        <v>391</v>
      </c>
      <c r="I12" s="84" t="s">
        <v>392</v>
      </c>
      <c r="J12" s="84" t="s">
        <v>324</v>
      </c>
      <c r="K12" s="84" t="s">
        <v>393</v>
      </c>
      <c r="L12" s="160" t="s">
        <v>394</v>
      </c>
      <c r="M12" s="84">
        <v>1</v>
      </c>
      <c r="N12" s="160" t="s">
        <v>394</v>
      </c>
      <c r="O12" s="160" t="s">
        <v>395</v>
      </c>
      <c r="P12" s="160" t="s">
        <v>395</v>
      </c>
      <c r="Q12" s="84">
        <v>117353.353496</v>
      </c>
      <c r="R12" s="84">
        <v>10000</v>
      </c>
      <c r="S12" s="161">
        <v>99.983427</v>
      </c>
      <c r="T12" s="84">
        <v>0</v>
      </c>
      <c r="U12" s="162">
        <v>1173339049.9413853</v>
      </c>
      <c r="V12" s="163" t="s">
        <v>396</v>
      </c>
      <c r="W12" s="163" t="s">
        <v>396</v>
      </c>
      <c r="X12" s="84" t="s">
        <v>389</v>
      </c>
    </row>
    <row r="13" spans="1:24" ht="15">
      <c r="A13" s="84">
        <v>2</v>
      </c>
      <c r="B13" s="84" t="s">
        <v>387</v>
      </c>
      <c r="C13" s="84" t="s">
        <v>388</v>
      </c>
      <c r="D13" s="84" t="s">
        <v>389</v>
      </c>
      <c r="E13" s="84"/>
      <c r="F13" s="84"/>
      <c r="G13" s="84" t="s">
        <v>390</v>
      </c>
      <c r="H13" s="84" t="s">
        <v>391</v>
      </c>
      <c r="I13" s="84" t="s">
        <v>392</v>
      </c>
      <c r="J13" s="84" t="s">
        <v>325</v>
      </c>
      <c r="K13" s="84" t="s">
        <v>393</v>
      </c>
      <c r="L13" s="160" t="s">
        <v>394</v>
      </c>
      <c r="M13" s="84">
        <v>1</v>
      </c>
      <c r="N13" s="160" t="s">
        <v>394</v>
      </c>
      <c r="O13" s="160" t="s">
        <v>395</v>
      </c>
      <c r="P13" s="160" t="s">
        <v>395</v>
      </c>
      <c r="Q13" s="84">
        <v>4163.223254</v>
      </c>
      <c r="R13" s="84">
        <v>10000</v>
      </c>
      <c r="S13" s="161">
        <v>99.983427</v>
      </c>
      <c r="T13" s="84">
        <v>0</v>
      </c>
      <c r="U13" s="162">
        <v>41625332.99663007</v>
      </c>
      <c r="V13" s="163" t="s">
        <v>396</v>
      </c>
      <c r="W13" s="163" t="s">
        <v>396</v>
      </c>
      <c r="X13" s="84" t="s">
        <v>389</v>
      </c>
    </row>
    <row r="14" spans="1:24" ht="15">
      <c r="A14" s="84">
        <v>3</v>
      </c>
      <c r="B14" s="84" t="s">
        <v>387</v>
      </c>
      <c r="C14" s="84" t="s">
        <v>388</v>
      </c>
      <c r="D14" s="84" t="s">
        <v>389</v>
      </c>
      <c r="E14" s="84"/>
      <c r="F14" s="84"/>
      <c r="G14" s="84" t="s">
        <v>390</v>
      </c>
      <c r="H14" s="84" t="s">
        <v>391</v>
      </c>
      <c r="I14" s="84" t="s">
        <v>392</v>
      </c>
      <c r="J14" s="84" t="s">
        <v>326</v>
      </c>
      <c r="K14" s="84" t="s">
        <v>393</v>
      </c>
      <c r="L14" s="160" t="s">
        <v>394</v>
      </c>
      <c r="M14" s="84">
        <v>1</v>
      </c>
      <c r="N14" s="160" t="s">
        <v>394</v>
      </c>
      <c r="O14" s="160" t="s">
        <v>395</v>
      </c>
      <c r="P14" s="160" t="s">
        <v>395</v>
      </c>
      <c r="Q14" s="84">
        <v>37178.384923</v>
      </c>
      <c r="R14" s="84">
        <v>10000</v>
      </c>
      <c r="S14" s="161">
        <v>99.983427</v>
      </c>
      <c r="T14" s="84">
        <v>0</v>
      </c>
      <c r="U14" s="162">
        <v>371722234.9798025</v>
      </c>
      <c r="V14" s="163" t="s">
        <v>396</v>
      </c>
      <c r="W14" s="163" t="s">
        <v>396</v>
      </c>
      <c r="X14" s="84" t="s">
        <v>389</v>
      </c>
    </row>
    <row r="15" spans="1:24" ht="15">
      <c r="A15" s="84">
        <v>4</v>
      </c>
      <c r="B15" s="84" t="s">
        <v>387</v>
      </c>
      <c r="C15" s="84" t="s">
        <v>388</v>
      </c>
      <c r="D15" s="84" t="s">
        <v>389</v>
      </c>
      <c r="E15" s="84"/>
      <c r="F15" s="84"/>
      <c r="G15" s="84" t="s">
        <v>390</v>
      </c>
      <c r="H15" s="84" t="s">
        <v>391</v>
      </c>
      <c r="I15" s="84" t="s">
        <v>392</v>
      </c>
      <c r="J15" s="84" t="s">
        <v>327</v>
      </c>
      <c r="K15" s="84" t="s">
        <v>393</v>
      </c>
      <c r="L15" s="160" t="s">
        <v>394</v>
      </c>
      <c r="M15" s="84">
        <v>1</v>
      </c>
      <c r="N15" s="160" t="s">
        <v>394</v>
      </c>
      <c r="O15" s="160" t="s">
        <v>395</v>
      </c>
      <c r="P15" s="160" t="s">
        <v>395</v>
      </c>
      <c r="Q15" s="84">
        <v>16532.783011</v>
      </c>
      <c r="R15" s="84">
        <v>10000</v>
      </c>
      <c r="S15" s="161">
        <v>99.983427</v>
      </c>
      <c r="T15" s="84">
        <v>0</v>
      </c>
      <c r="U15" s="162">
        <v>165300430.9900272</v>
      </c>
      <c r="V15" s="163" t="s">
        <v>396</v>
      </c>
      <c r="W15" s="163" t="s">
        <v>396</v>
      </c>
      <c r="X15" s="84" t="s">
        <v>389</v>
      </c>
    </row>
    <row r="16" spans="1:24" ht="15">
      <c r="A16" s="84">
        <v>5</v>
      </c>
      <c r="B16" s="84" t="s">
        <v>387</v>
      </c>
      <c r="C16" s="84" t="s">
        <v>388</v>
      </c>
      <c r="D16" s="84" t="s">
        <v>389</v>
      </c>
      <c r="E16" s="84"/>
      <c r="F16" s="84"/>
      <c r="G16" s="84" t="s">
        <v>390</v>
      </c>
      <c r="H16" s="84" t="s">
        <v>391</v>
      </c>
      <c r="I16" s="84" t="s">
        <v>392</v>
      </c>
      <c r="J16" s="84" t="s">
        <v>397</v>
      </c>
      <c r="K16" s="84" t="s">
        <v>393</v>
      </c>
      <c r="L16" s="160" t="s">
        <v>394</v>
      </c>
      <c r="M16" s="84">
        <v>1</v>
      </c>
      <c r="N16" s="160" t="s">
        <v>394</v>
      </c>
      <c r="O16" s="160" t="s">
        <v>395</v>
      </c>
      <c r="P16" s="160" t="s">
        <v>395</v>
      </c>
      <c r="Q16" s="84">
        <v>1840.756061</v>
      </c>
      <c r="R16" s="84">
        <v>10000</v>
      </c>
      <c r="S16" s="161">
        <v>99.983427</v>
      </c>
      <c r="T16" s="84">
        <v>0</v>
      </c>
      <c r="U16" s="162">
        <v>18404509.998610348</v>
      </c>
      <c r="V16" s="163" t="s">
        <v>396</v>
      </c>
      <c r="W16" s="163" t="s">
        <v>396</v>
      </c>
      <c r="X16" s="84" t="s">
        <v>389</v>
      </c>
    </row>
    <row r="17" spans="1:24" ht="15">
      <c r="A17" s="84">
        <v>6</v>
      </c>
      <c r="B17" s="84" t="s">
        <v>387</v>
      </c>
      <c r="C17" s="84" t="s">
        <v>388</v>
      </c>
      <c r="D17" s="84" t="s">
        <v>389</v>
      </c>
      <c r="E17" s="84"/>
      <c r="F17" s="84"/>
      <c r="G17" s="84" t="s">
        <v>390</v>
      </c>
      <c r="H17" s="84" t="s">
        <v>391</v>
      </c>
      <c r="I17" s="84" t="s">
        <v>392</v>
      </c>
      <c r="J17" s="84" t="s">
        <v>328</v>
      </c>
      <c r="K17" s="84" t="s">
        <v>393</v>
      </c>
      <c r="L17" s="160" t="s">
        <v>394</v>
      </c>
      <c r="M17" s="84">
        <v>1</v>
      </c>
      <c r="N17" s="160" t="s">
        <v>394</v>
      </c>
      <c r="O17" s="160" t="s">
        <v>395</v>
      </c>
      <c r="P17" s="160" t="s">
        <v>395</v>
      </c>
      <c r="Q17" s="84">
        <v>11631.499253</v>
      </c>
      <c r="R17" s="84">
        <v>10000</v>
      </c>
      <c r="S17" s="161">
        <v>99.983427</v>
      </c>
      <c r="T17" s="84">
        <v>0</v>
      </c>
      <c r="U17" s="162">
        <v>116295716.11154798</v>
      </c>
      <c r="V17" s="163" t="s">
        <v>396</v>
      </c>
      <c r="W17" s="163" t="s">
        <v>396</v>
      </c>
      <c r="X17" s="84" t="s">
        <v>389</v>
      </c>
    </row>
    <row r="18" spans="1:24" ht="15">
      <c r="A18" s="84">
        <v>7</v>
      </c>
      <c r="B18" s="84" t="s">
        <v>398</v>
      </c>
      <c r="C18" s="84" t="s">
        <v>399</v>
      </c>
      <c r="D18" s="84" t="s">
        <v>389</v>
      </c>
      <c r="E18" s="84"/>
      <c r="F18" s="84"/>
      <c r="G18" s="84" t="s">
        <v>390</v>
      </c>
      <c r="H18" s="84" t="s">
        <v>391</v>
      </c>
      <c r="I18" s="84" t="s">
        <v>392</v>
      </c>
      <c r="J18" s="84" t="s">
        <v>324</v>
      </c>
      <c r="K18" s="84" t="s">
        <v>393</v>
      </c>
      <c r="L18" s="160" t="s">
        <v>400</v>
      </c>
      <c r="M18" s="84">
        <v>1</v>
      </c>
      <c r="N18" s="160" t="s">
        <v>400</v>
      </c>
      <c r="O18" s="160" t="s">
        <v>394</v>
      </c>
      <c r="P18" s="160" t="s">
        <v>394</v>
      </c>
      <c r="Q18" s="84">
        <v>116915.185012</v>
      </c>
      <c r="R18" s="84">
        <v>10000</v>
      </c>
      <c r="S18" s="161">
        <v>99.983647</v>
      </c>
      <c r="T18" s="84">
        <v>0</v>
      </c>
      <c r="U18" s="162">
        <v>1168960652.9891057</v>
      </c>
      <c r="V18" s="163" t="s">
        <v>401</v>
      </c>
      <c r="W18" s="163" t="s">
        <v>401</v>
      </c>
      <c r="X18" s="84" t="s">
        <v>389</v>
      </c>
    </row>
    <row r="19" spans="1:24" ht="15">
      <c r="A19" s="84">
        <v>8</v>
      </c>
      <c r="B19" s="84" t="s">
        <v>398</v>
      </c>
      <c r="C19" s="84" t="s">
        <v>399</v>
      </c>
      <c r="D19" s="84" t="s">
        <v>389</v>
      </c>
      <c r="E19" s="84"/>
      <c r="F19" s="84"/>
      <c r="G19" s="84" t="s">
        <v>390</v>
      </c>
      <c r="H19" s="84" t="s">
        <v>391</v>
      </c>
      <c r="I19" s="84" t="s">
        <v>392</v>
      </c>
      <c r="J19" s="84" t="s">
        <v>325</v>
      </c>
      <c r="K19" s="84" t="s">
        <v>393</v>
      </c>
      <c r="L19" s="160" t="s">
        <v>400</v>
      </c>
      <c r="M19" s="84">
        <v>1</v>
      </c>
      <c r="N19" s="160" t="s">
        <v>400</v>
      </c>
      <c r="O19" s="160" t="s">
        <v>394</v>
      </c>
      <c r="P19" s="160" t="s">
        <v>394</v>
      </c>
      <c r="Q19" s="84">
        <v>4038.154679</v>
      </c>
      <c r="R19" s="84">
        <v>10000</v>
      </c>
      <c r="S19" s="161">
        <v>99.983647</v>
      </c>
      <c r="T19" s="84">
        <v>0</v>
      </c>
      <c r="U19" s="162">
        <v>40374942.997783855</v>
      </c>
      <c r="V19" s="163" t="s">
        <v>401</v>
      </c>
      <c r="W19" s="163" t="s">
        <v>401</v>
      </c>
      <c r="X19" s="84" t="s">
        <v>389</v>
      </c>
    </row>
    <row r="20" spans="1:24" ht="15">
      <c r="A20" s="84">
        <v>9</v>
      </c>
      <c r="B20" s="84" t="s">
        <v>398</v>
      </c>
      <c r="C20" s="84" t="s">
        <v>399</v>
      </c>
      <c r="D20" s="84" t="s">
        <v>389</v>
      </c>
      <c r="E20" s="84"/>
      <c r="F20" s="84"/>
      <c r="G20" s="84" t="s">
        <v>390</v>
      </c>
      <c r="H20" s="84" t="s">
        <v>391</v>
      </c>
      <c r="I20" s="84" t="s">
        <v>392</v>
      </c>
      <c r="J20" s="84" t="s">
        <v>326</v>
      </c>
      <c r="K20" s="84" t="s">
        <v>393</v>
      </c>
      <c r="L20" s="160" t="s">
        <v>400</v>
      </c>
      <c r="M20" s="84">
        <v>1</v>
      </c>
      <c r="N20" s="160" t="s">
        <v>400</v>
      </c>
      <c r="O20" s="160" t="s">
        <v>394</v>
      </c>
      <c r="P20" s="160" t="s">
        <v>394</v>
      </c>
      <c r="Q20" s="84">
        <v>36925.205559</v>
      </c>
      <c r="R20" s="84">
        <v>10000</v>
      </c>
      <c r="S20" s="161">
        <v>99.983647</v>
      </c>
      <c r="T20" s="84">
        <v>0</v>
      </c>
      <c r="U20" s="162">
        <v>369191669.9920143</v>
      </c>
      <c r="V20" s="163" t="s">
        <v>401</v>
      </c>
      <c r="W20" s="163" t="s">
        <v>401</v>
      </c>
      <c r="X20" s="84" t="s">
        <v>389</v>
      </c>
    </row>
    <row r="21" spans="1:24" ht="15">
      <c r="A21" s="84">
        <v>10</v>
      </c>
      <c r="B21" s="84" t="s">
        <v>398</v>
      </c>
      <c r="C21" s="84" t="s">
        <v>399</v>
      </c>
      <c r="D21" s="84" t="s">
        <v>389</v>
      </c>
      <c r="E21" s="84"/>
      <c r="F21" s="84"/>
      <c r="G21" s="84" t="s">
        <v>390</v>
      </c>
      <c r="H21" s="84" t="s">
        <v>391</v>
      </c>
      <c r="I21" s="84" t="s">
        <v>392</v>
      </c>
      <c r="J21" s="84" t="s">
        <v>327</v>
      </c>
      <c r="K21" s="84" t="s">
        <v>393</v>
      </c>
      <c r="L21" s="160" t="s">
        <v>400</v>
      </c>
      <c r="M21" s="84">
        <v>1</v>
      </c>
      <c r="N21" s="160" t="s">
        <v>400</v>
      </c>
      <c r="O21" s="160" t="s">
        <v>394</v>
      </c>
      <c r="P21" s="160" t="s">
        <v>394</v>
      </c>
      <c r="Q21" s="84">
        <v>16310.010655</v>
      </c>
      <c r="R21" s="84">
        <v>10000</v>
      </c>
      <c r="S21" s="161">
        <v>99.983647</v>
      </c>
      <c r="T21" s="84">
        <v>0</v>
      </c>
      <c r="U21" s="162">
        <v>163073433.99038535</v>
      </c>
      <c r="V21" s="163" t="s">
        <v>401</v>
      </c>
      <c r="W21" s="163" t="s">
        <v>401</v>
      </c>
      <c r="X21" s="84" t="s">
        <v>389</v>
      </c>
    </row>
    <row r="22" spans="1:24" ht="15">
      <c r="A22" s="84">
        <v>11</v>
      </c>
      <c r="B22" s="84" t="s">
        <v>398</v>
      </c>
      <c r="C22" s="84" t="s">
        <v>399</v>
      </c>
      <c r="D22" s="84" t="s">
        <v>389</v>
      </c>
      <c r="E22" s="84"/>
      <c r="F22" s="84"/>
      <c r="G22" s="84" t="s">
        <v>390</v>
      </c>
      <c r="H22" s="84" t="s">
        <v>391</v>
      </c>
      <c r="I22" s="84" t="s">
        <v>392</v>
      </c>
      <c r="J22" s="84" t="s">
        <v>397</v>
      </c>
      <c r="K22" s="84" t="s">
        <v>393</v>
      </c>
      <c r="L22" s="160" t="s">
        <v>400</v>
      </c>
      <c r="M22" s="84">
        <v>1</v>
      </c>
      <c r="N22" s="160" t="s">
        <v>400</v>
      </c>
      <c r="O22" s="160" t="s">
        <v>394</v>
      </c>
      <c r="P22" s="160" t="s">
        <v>394</v>
      </c>
      <c r="Q22" s="84">
        <v>1675.73044</v>
      </c>
      <c r="R22" s="84">
        <v>10000</v>
      </c>
      <c r="S22" s="161">
        <v>99.983647</v>
      </c>
      <c r="T22" s="84">
        <v>0</v>
      </c>
      <c r="U22" s="162">
        <v>16754563.995900676</v>
      </c>
      <c r="V22" s="163" t="s">
        <v>401</v>
      </c>
      <c r="W22" s="163" t="s">
        <v>401</v>
      </c>
      <c r="X22" s="84" t="s">
        <v>389</v>
      </c>
    </row>
    <row r="23" spans="1:24" ht="15">
      <c r="A23" s="84">
        <v>12</v>
      </c>
      <c r="B23" s="84" t="s">
        <v>398</v>
      </c>
      <c r="C23" s="84" t="s">
        <v>399</v>
      </c>
      <c r="D23" s="84" t="s">
        <v>389</v>
      </c>
      <c r="E23" s="84"/>
      <c r="F23" s="84"/>
      <c r="G23" s="84" t="s">
        <v>390</v>
      </c>
      <c r="H23" s="84" t="s">
        <v>391</v>
      </c>
      <c r="I23" s="84" t="s">
        <v>392</v>
      </c>
      <c r="J23" s="84" t="s">
        <v>328</v>
      </c>
      <c r="K23" s="84" t="s">
        <v>393</v>
      </c>
      <c r="L23" s="160" t="s">
        <v>400</v>
      </c>
      <c r="M23" s="84">
        <v>1</v>
      </c>
      <c r="N23" s="160" t="s">
        <v>400</v>
      </c>
      <c r="O23" s="160" t="s">
        <v>394</v>
      </c>
      <c r="P23" s="160" t="s">
        <v>394</v>
      </c>
      <c r="Q23" s="84">
        <v>11435.713652</v>
      </c>
      <c r="R23" s="84">
        <v>10000</v>
      </c>
      <c r="S23" s="161">
        <v>99.983647</v>
      </c>
      <c r="T23" s="84">
        <v>0</v>
      </c>
      <c r="U23" s="162">
        <v>114338435.13711491</v>
      </c>
      <c r="V23" s="163" t="s">
        <v>401</v>
      </c>
      <c r="W23" s="163" t="s">
        <v>401</v>
      </c>
      <c r="X23" s="84" t="s">
        <v>389</v>
      </c>
    </row>
    <row r="24" spans="1:24" ht="15">
      <c r="A24" s="84">
        <v>13</v>
      </c>
      <c r="B24" s="84" t="s">
        <v>402</v>
      </c>
      <c r="C24" s="84" t="s">
        <v>403</v>
      </c>
      <c r="D24" s="84" t="s">
        <v>389</v>
      </c>
      <c r="E24" s="84"/>
      <c r="F24" s="84"/>
      <c r="G24" s="84" t="s">
        <v>390</v>
      </c>
      <c r="H24" s="84" t="s">
        <v>391</v>
      </c>
      <c r="I24" s="84" t="s">
        <v>392</v>
      </c>
      <c r="J24" s="84" t="s">
        <v>324</v>
      </c>
      <c r="K24" s="84" t="s">
        <v>393</v>
      </c>
      <c r="L24" s="160" t="s">
        <v>404</v>
      </c>
      <c r="M24" s="84">
        <v>1</v>
      </c>
      <c r="N24" s="160" t="s">
        <v>404</v>
      </c>
      <c r="O24" s="160" t="s">
        <v>400</v>
      </c>
      <c r="P24" s="160" t="s">
        <v>400</v>
      </c>
      <c r="Q24" s="84">
        <v>116928.741604</v>
      </c>
      <c r="R24" s="84">
        <v>10000</v>
      </c>
      <c r="S24" s="161">
        <v>99.983674</v>
      </c>
      <c r="T24" s="84">
        <v>0</v>
      </c>
      <c r="U24" s="162">
        <v>1169096517.00717</v>
      </c>
      <c r="V24" s="163" t="s">
        <v>405</v>
      </c>
      <c r="W24" s="163" t="s">
        <v>405</v>
      </c>
      <c r="X24" s="84" t="s">
        <v>389</v>
      </c>
    </row>
    <row r="25" spans="1:24" ht="15">
      <c r="A25" s="84">
        <v>14</v>
      </c>
      <c r="B25" s="84" t="s">
        <v>402</v>
      </c>
      <c r="C25" s="84" t="s">
        <v>403</v>
      </c>
      <c r="D25" s="84" t="s">
        <v>389</v>
      </c>
      <c r="E25" s="84"/>
      <c r="F25" s="84"/>
      <c r="G25" s="84" t="s">
        <v>390</v>
      </c>
      <c r="H25" s="84" t="s">
        <v>391</v>
      </c>
      <c r="I25" s="84" t="s">
        <v>392</v>
      </c>
      <c r="J25" s="84" t="s">
        <v>325</v>
      </c>
      <c r="K25" s="84" t="s">
        <v>393</v>
      </c>
      <c r="L25" s="160" t="s">
        <v>404</v>
      </c>
      <c r="M25" s="84">
        <v>1</v>
      </c>
      <c r="N25" s="160" t="s">
        <v>404</v>
      </c>
      <c r="O25" s="160" t="s">
        <v>400</v>
      </c>
      <c r="P25" s="160" t="s">
        <v>400</v>
      </c>
      <c r="Q25" s="84">
        <v>4151.275641</v>
      </c>
      <c r="R25" s="84">
        <v>10000</v>
      </c>
      <c r="S25" s="161">
        <v>99.983674</v>
      </c>
      <c r="T25" s="84">
        <v>0</v>
      </c>
      <c r="U25" s="162">
        <v>41505978.995875746</v>
      </c>
      <c r="V25" s="163" t="s">
        <v>405</v>
      </c>
      <c r="W25" s="163" t="s">
        <v>405</v>
      </c>
      <c r="X25" s="84" t="s">
        <v>389</v>
      </c>
    </row>
    <row r="26" spans="1:24" ht="15">
      <c r="A26" s="84">
        <v>15</v>
      </c>
      <c r="B26" s="84" t="s">
        <v>402</v>
      </c>
      <c r="C26" s="84" t="s">
        <v>403</v>
      </c>
      <c r="D26" s="84" t="s">
        <v>389</v>
      </c>
      <c r="E26" s="84"/>
      <c r="F26" s="84"/>
      <c r="G26" s="84" t="s">
        <v>390</v>
      </c>
      <c r="H26" s="84" t="s">
        <v>391</v>
      </c>
      <c r="I26" s="84" t="s">
        <v>392</v>
      </c>
      <c r="J26" s="84" t="s">
        <v>326</v>
      </c>
      <c r="K26" s="84" t="s">
        <v>393</v>
      </c>
      <c r="L26" s="160" t="s">
        <v>404</v>
      </c>
      <c r="M26" s="84">
        <v>1</v>
      </c>
      <c r="N26" s="160" t="s">
        <v>404</v>
      </c>
      <c r="O26" s="160" t="s">
        <v>400</v>
      </c>
      <c r="P26" s="160" t="s">
        <v>400</v>
      </c>
      <c r="Q26" s="84">
        <v>36896.99404</v>
      </c>
      <c r="R26" s="84">
        <v>10000</v>
      </c>
      <c r="S26" s="161">
        <v>99.983674</v>
      </c>
      <c r="T26" s="84">
        <v>0</v>
      </c>
      <c r="U26" s="162">
        <v>368909701.99856037</v>
      </c>
      <c r="V26" s="163" t="s">
        <v>405</v>
      </c>
      <c r="W26" s="163" t="s">
        <v>405</v>
      </c>
      <c r="X26" s="84" t="s">
        <v>389</v>
      </c>
    </row>
    <row r="27" spans="1:24" ht="15">
      <c r="A27" s="84">
        <v>16</v>
      </c>
      <c r="B27" s="84" t="s">
        <v>402</v>
      </c>
      <c r="C27" s="84" t="s">
        <v>403</v>
      </c>
      <c r="D27" s="84" t="s">
        <v>389</v>
      </c>
      <c r="E27" s="84"/>
      <c r="F27" s="84"/>
      <c r="G27" s="84" t="s">
        <v>390</v>
      </c>
      <c r="H27" s="84" t="s">
        <v>391</v>
      </c>
      <c r="I27" s="84" t="s">
        <v>392</v>
      </c>
      <c r="J27" s="84" t="s">
        <v>327</v>
      </c>
      <c r="K27" s="84" t="s">
        <v>393</v>
      </c>
      <c r="L27" s="160" t="s">
        <v>404</v>
      </c>
      <c r="M27" s="84">
        <v>1</v>
      </c>
      <c r="N27" s="160" t="s">
        <v>404</v>
      </c>
      <c r="O27" s="160" t="s">
        <v>400</v>
      </c>
      <c r="P27" s="160" t="s">
        <v>400</v>
      </c>
      <c r="Q27" s="84">
        <v>16290.364381</v>
      </c>
      <c r="R27" s="84">
        <v>10000</v>
      </c>
      <c r="S27" s="161">
        <v>99.983674</v>
      </c>
      <c r="T27" s="84">
        <v>0</v>
      </c>
      <c r="U27" s="162">
        <v>162877047.99820793</v>
      </c>
      <c r="V27" s="163" t="s">
        <v>405</v>
      </c>
      <c r="W27" s="163" t="s">
        <v>405</v>
      </c>
      <c r="X27" s="84" t="s">
        <v>389</v>
      </c>
    </row>
    <row r="28" spans="1:24" ht="15">
      <c r="A28" s="84">
        <v>17</v>
      </c>
      <c r="B28" s="84" t="s">
        <v>402</v>
      </c>
      <c r="C28" s="84" t="s">
        <v>403</v>
      </c>
      <c r="D28" s="84" t="s">
        <v>389</v>
      </c>
      <c r="E28" s="84"/>
      <c r="F28" s="84"/>
      <c r="G28" s="84" t="s">
        <v>390</v>
      </c>
      <c r="H28" s="84" t="s">
        <v>391</v>
      </c>
      <c r="I28" s="84" t="s">
        <v>392</v>
      </c>
      <c r="J28" s="84" t="s">
        <v>397</v>
      </c>
      <c r="K28" s="84" t="s">
        <v>393</v>
      </c>
      <c r="L28" s="160" t="s">
        <v>404</v>
      </c>
      <c r="M28" s="84">
        <v>1</v>
      </c>
      <c r="N28" s="160" t="s">
        <v>404</v>
      </c>
      <c r="O28" s="160" t="s">
        <v>400</v>
      </c>
      <c r="P28" s="160" t="s">
        <v>400</v>
      </c>
      <c r="Q28" s="84">
        <v>1692.055746</v>
      </c>
      <c r="R28" s="84">
        <v>10000</v>
      </c>
      <c r="S28" s="161">
        <v>99.983674</v>
      </c>
      <c r="T28" s="84">
        <v>0</v>
      </c>
      <c r="U28" s="162">
        <v>16917794.992868524</v>
      </c>
      <c r="V28" s="163" t="s">
        <v>405</v>
      </c>
      <c r="W28" s="163" t="s">
        <v>405</v>
      </c>
      <c r="X28" s="84" t="s">
        <v>389</v>
      </c>
    </row>
    <row r="29" spans="1:24" ht="15">
      <c r="A29" s="84">
        <v>18</v>
      </c>
      <c r="B29" s="84" t="s">
        <v>402</v>
      </c>
      <c r="C29" s="84" t="s">
        <v>403</v>
      </c>
      <c r="D29" s="84" t="s">
        <v>389</v>
      </c>
      <c r="E29" s="84"/>
      <c r="F29" s="84"/>
      <c r="G29" s="84" t="s">
        <v>390</v>
      </c>
      <c r="H29" s="84" t="s">
        <v>391</v>
      </c>
      <c r="I29" s="84" t="s">
        <v>392</v>
      </c>
      <c r="J29" s="84" t="s">
        <v>328</v>
      </c>
      <c r="K29" s="84" t="s">
        <v>393</v>
      </c>
      <c r="L29" s="160" t="s">
        <v>404</v>
      </c>
      <c r="M29" s="84">
        <v>1</v>
      </c>
      <c r="N29" s="160" t="s">
        <v>404</v>
      </c>
      <c r="O29" s="160" t="s">
        <v>400</v>
      </c>
      <c r="P29" s="160" t="s">
        <v>400</v>
      </c>
      <c r="Q29" s="84">
        <v>11490.568584</v>
      </c>
      <c r="R29" s="84">
        <v>10000</v>
      </c>
      <c r="S29" s="161">
        <v>99.983674</v>
      </c>
      <c r="T29" s="84">
        <v>0</v>
      </c>
      <c r="U29" s="162">
        <v>114886926.22282408</v>
      </c>
      <c r="V29" s="163" t="s">
        <v>405</v>
      </c>
      <c r="W29" s="163" t="s">
        <v>405</v>
      </c>
      <c r="X29" s="84" t="s">
        <v>389</v>
      </c>
    </row>
    <row r="30" spans="1:24" ht="15">
      <c r="A30" s="84">
        <v>19</v>
      </c>
      <c r="B30" s="84" t="s">
        <v>406</v>
      </c>
      <c r="C30" s="84" t="s">
        <v>407</v>
      </c>
      <c r="D30" s="84" t="s">
        <v>389</v>
      </c>
      <c r="E30" s="84"/>
      <c r="F30" s="84"/>
      <c r="G30" s="84" t="s">
        <v>390</v>
      </c>
      <c r="H30" s="84" t="s">
        <v>391</v>
      </c>
      <c r="I30" s="84" t="s">
        <v>392</v>
      </c>
      <c r="J30" s="84" t="s">
        <v>324</v>
      </c>
      <c r="K30" s="84" t="s">
        <v>393</v>
      </c>
      <c r="L30" s="160" t="s">
        <v>408</v>
      </c>
      <c r="M30" s="84">
        <v>1</v>
      </c>
      <c r="N30" s="160" t="s">
        <v>408</v>
      </c>
      <c r="O30" s="160" t="s">
        <v>404</v>
      </c>
      <c r="P30" s="160" t="s">
        <v>404</v>
      </c>
      <c r="Q30" s="84">
        <v>116959.930896</v>
      </c>
      <c r="R30" s="84">
        <v>10000</v>
      </c>
      <c r="S30" s="161">
        <v>99.983674</v>
      </c>
      <c r="T30" s="84">
        <v>0</v>
      </c>
      <c r="U30" s="162">
        <v>1169408359.0072198</v>
      </c>
      <c r="V30" s="163" t="s">
        <v>405</v>
      </c>
      <c r="W30" s="163" t="s">
        <v>405</v>
      </c>
      <c r="X30" s="84" t="s">
        <v>389</v>
      </c>
    </row>
    <row r="31" spans="1:24" ht="15">
      <c r="A31" s="84">
        <v>20</v>
      </c>
      <c r="B31" s="84" t="s">
        <v>406</v>
      </c>
      <c r="C31" s="84" t="s">
        <v>407</v>
      </c>
      <c r="D31" s="84" t="s">
        <v>389</v>
      </c>
      <c r="E31" s="84"/>
      <c r="F31" s="84"/>
      <c r="G31" s="84" t="s">
        <v>390</v>
      </c>
      <c r="H31" s="84" t="s">
        <v>391</v>
      </c>
      <c r="I31" s="84" t="s">
        <v>392</v>
      </c>
      <c r="J31" s="84" t="s">
        <v>325</v>
      </c>
      <c r="K31" s="84" t="s">
        <v>393</v>
      </c>
      <c r="L31" s="160" t="s">
        <v>408</v>
      </c>
      <c r="M31" s="84">
        <v>1</v>
      </c>
      <c r="N31" s="160" t="s">
        <v>408</v>
      </c>
      <c r="O31" s="160" t="s">
        <v>404</v>
      </c>
      <c r="P31" s="160" t="s">
        <v>404</v>
      </c>
      <c r="Q31" s="84">
        <v>4152.382922</v>
      </c>
      <c r="R31" s="84">
        <v>10000</v>
      </c>
      <c r="S31" s="161">
        <v>99.983674</v>
      </c>
      <c r="T31" s="84">
        <v>0</v>
      </c>
      <c r="U31" s="162">
        <v>41517049.998117715</v>
      </c>
      <c r="V31" s="163" t="s">
        <v>405</v>
      </c>
      <c r="W31" s="163" t="s">
        <v>405</v>
      </c>
      <c r="X31" s="84" t="s">
        <v>389</v>
      </c>
    </row>
    <row r="32" spans="1:24" ht="15">
      <c r="A32" s="84">
        <v>21</v>
      </c>
      <c r="B32" s="84" t="s">
        <v>406</v>
      </c>
      <c r="C32" s="84" t="s">
        <v>407</v>
      </c>
      <c r="D32" s="84" t="s">
        <v>389</v>
      </c>
      <c r="E32" s="84"/>
      <c r="F32" s="84"/>
      <c r="G32" s="84" t="s">
        <v>390</v>
      </c>
      <c r="H32" s="84" t="s">
        <v>391</v>
      </c>
      <c r="I32" s="84" t="s">
        <v>392</v>
      </c>
      <c r="J32" s="84" t="s">
        <v>326</v>
      </c>
      <c r="K32" s="84" t="s">
        <v>393</v>
      </c>
      <c r="L32" s="160" t="s">
        <v>408</v>
      </c>
      <c r="M32" s="84">
        <v>1</v>
      </c>
      <c r="N32" s="160" t="s">
        <v>408</v>
      </c>
      <c r="O32" s="160" t="s">
        <v>404</v>
      </c>
      <c r="P32" s="160" t="s">
        <v>404</v>
      </c>
      <c r="Q32" s="84">
        <v>36906.835847</v>
      </c>
      <c r="R32" s="84">
        <v>10000</v>
      </c>
      <c r="S32" s="161">
        <v>99.983674</v>
      </c>
      <c r="T32" s="84">
        <v>0</v>
      </c>
      <c r="U32" s="162">
        <v>369008104.00072783</v>
      </c>
      <c r="V32" s="163" t="s">
        <v>405</v>
      </c>
      <c r="W32" s="163" t="s">
        <v>405</v>
      </c>
      <c r="X32" s="84" t="s">
        <v>389</v>
      </c>
    </row>
    <row r="33" spans="1:24" ht="15">
      <c r="A33" s="84">
        <v>22</v>
      </c>
      <c r="B33" s="84" t="s">
        <v>406</v>
      </c>
      <c r="C33" s="84" t="s">
        <v>407</v>
      </c>
      <c r="D33" s="84" t="s">
        <v>389</v>
      </c>
      <c r="E33" s="84"/>
      <c r="F33" s="84"/>
      <c r="G33" s="84" t="s">
        <v>390</v>
      </c>
      <c r="H33" s="84" t="s">
        <v>391</v>
      </c>
      <c r="I33" s="84" t="s">
        <v>392</v>
      </c>
      <c r="J33" s="84" t="s">
        <v>327</v>
      </c>
      <c r="K33" s="84" t="s">
        <v>393</v>
      </c>
      <c r="L33" s="160" t="s">
        <v>408</v>
      </c>
      <c r="M33" s="84">
        <v>1</v>
      </c>
      <c r="N33" s="160" t="s">
        <v>408</v>
      </c>
      <c r="O33" s="160" t="s">
        <v>404</v>
      </c>
      <c r="P33" s="160" t="s">
        <v>404</v>
      </c>
      <c r="Q33" s="84">
        <v>16294.70969</v>
      </c>
      <c r="R33" s="84">
        <v>10000</v>
      </c>
      <c r="S33" s="161">
        <v>99.983674</v>
      </c>
      <c r="T33" s="84">
        <v>0</v>
      </c>
      <c r="U33" s="162">
        <v>162920493.994013</v>
      </c>
      <c r="V33" s="163" t="s">
        <v>405</v>
      </c>
      <c r="W33" s="163" t="s">
        <v>405</v>
      </c>
      <c r="X33" s="84" t="s">
        <v>389</v>
      </c>
    </row>
    <row r="34" spans="1:24" ht="15">
      <c r="A34" s="84">
        <v>23</v>
      </c>
      <c r="B34" s="84" t="s">
        <v>406</v>
      </c>
      <c r="C34" s="84" t="s">
        <v>407</v>
      </c>
      <c r="D34" s="84" t="s">
        <v>389</v>
      </c>
      <c r="E34" s="84"/>
      <c r="F34" s="84"/>
      <c r="G34" s="84" t="s">
        <v>390</v>
      </c>
      <c r="H34" s="84" t="s">
        <v>391</v>
      </c>
      <c r="I34" s="84" t="s">
        <v>392</v>
      </c>
      <c r="J34" s="84" t="s">
        <v>397</v>
      </c>
      <c r="K34" s="84" t="s">
        <v>393</v>
      </c>
      <c r="L34" s="160" t="s">
        <v>408</v>
      </c>
      <c r="M34" s="84">
        <v>1</v>
      </c>
      <c r="N34" s="160" t="s">
        <v>408</v>
      </c>
      <c r="O34" s="160" t="s">
        <v>404</v>
      </c>
      <c r="P34" s="160" t="s">
        <v>404</v>
      </c>
      <c r="Q34" s="84">
        <v>1692.50712</v>
      </c>
      <c r="R34" s="84">
        <v>10000</v>
      </c>
      <c r="S34" s="161">
        <v>99.983674</v>
      </c>
      <c r="T34" s="84">
        <v>0</v>
      </c>
      <c r="U34" s="162">
        <v>16922307.995950818</v>
      </c>
      <c r="V34" s="163" t="s">
        <v>405</v>
      </c>
      <c r="W34" s="163" t="s">
        <v>405</v>
      </c>
      <c r="X34" s="84" t="s">
        <v>389</v>
      </c>
    </row>
    <row r="35" spans="1:24" ht="15">
      <c r="A35" s="84">
        <v>24</v>
      </c>
      <c r="B35" s="84" t="s">
        <v>406</v>
      </c>
      <c r="C35" s="84" t="s">
        <v>407</v>
      </c>
      <c r="D35" s="84" t="s">
        <v>389</v>
      </c>
      <c r="E35" s="84"/>
      <c r="F35" s="84"/>
      <c r="G35" s="84" t="s">
        <v>390</v>
      </c>
      <c r="H35" s="84" t="s">
        <v>391</v>
      </c>
      <c r="I35" s="84" t="s">
        <v>392</v>
      </c>
      <c r="J35" s="84" t="s">
        <v>328</v>
      </c>
      <c r="K35" s="84" t="s">
        <v>393</v>
      </c>
      <c r="L35" s="160" t="s">
        <v>408</v>
      </c>
      <c r="M35" s="84">
        <v>1</v>
      </c>
      <c r="N35" s="160" t="s">
        <v>408</v>
      </c>
      <c r="O35" s="160" t="s">
        <v>404</v>
      </c>
      <c r="P35" s="160" t="s">
        <v>404</v>
      </c>
      <c r="Q35" s="84">
        <v>11493.633522</v>
      </c>
      <c r="R35" s="84">
        <v>10000</v>
      </c>
      <c r="S35" s="161">
        <v>99.983674</v>
      </c>
      <c r="T35" s="84">
        <v>0</v>
      </c>
      <c r="U35" s="162">
        <v>114917570.59897564</v>
      </c>
      <c r="V35" s="163" t="s">
        <v>405</v>
      </c>
      <c r="W35" s="163" t="s">
        <v>405</v>
      </c>
      <c r="X35" s="84" t="s">
        <v>389</v>
      </c>
    </row>
    <row r="36" spans="1:24" ht="15">
      <c r="A36" s="84">
        <v>25</v>
      </c>
      <c r="B36" s="84" t="s">
        <v>409</v>
      </c>
      <c r="C36" s="84" t="s">
        <v>410</v>
      </c>
      <c r="D36" s="84" t="s">
        <v>389</v>
      </c>
      <c r="E36" s="84"/>
      <c r="F36" s="84"/>
      <c r="G36" s="84" t="s">
        <v>390</v>
      </c>
      <c r="H36" s="84" t="s">
        <v>391</v>
      </c>
      <c r="I36" s="84" t="s">
        <v>392</v>
      </c>
      <c r="J36" s="84" t="s">
        <v>324</v>
      </c>
      <c r="K36" s="84" t="s">
        <v>393</v>
      </c>
      <c r="L36" s="160" t="s">
        <v>411</v>
      </c>
      <c r="M36" s="84">
        <v>3</v>
      </c>
      <c r="N36" s="160" t="s">
        <v>411</v>
      </c>
      <c r="O36" s="160" t="s">
        <v>408</v>
      </c>
      <c r="P36" s="160" t="s">
        <v>408</v>
      </c>
      <c r="Q36" s="84">
        <v>117022.30951</v>
      </c>
      <c r="R36" s="84">
        <v>10000</v>
      </c>
      <c r="S36" s="161">
        <v>99.950873</v>
      </c>
      <c r="T36" s="84">
        <v>0</v>
      </c>
      <c r="U36" s="162">
        <v>1169648204.9830964</v>
      </c>
      <c r="V36" s="163" t="s">
        <v>412</v>
      </c>
      <c r="W36" s="163" t="s">
        <v>412</v>
      </c>
      <c r="X36" s="84" t="s">
        <v>389</v>
      </c>
    </row>
    <row r="37" spans="1:24" ht="15">
      <c r="A37" s="84">
        <v>26</v>
      </c>
      <c r="B37" s="84" t="s">
        <v>409</v>
      </c>
      <c r="C37" s="84" t="s">
        <v>410</v>
      </c>
      <c r="D37" s="84" t="s">
        <v>389</v>
      </c>
      <c r="E37" s="84"/>
      <c r="F37" s="84"/>
      <c r="G37" s="84" t="s">
        <v>390</v>
      </c>
      <c r="H37" s="84" t="s">
        <v>391</v>
      </c>
      <c r="I37" s="84" t="s">
        <v>392</v>
      </c>
      <c r="J37" s="84" t="s">
        <v>325</v>
      </c>
      <c r="K37" s="84" t="s">
        <v>393</v>
      </c>
      <c r="L37" s="160" t="s">
        <v>411</v>
      </c>
      <c r="M37" s="84">
        <v>3</v>
      </c>
      <c r="N37" s="160" t="s">
        <v>411</v>
      </c>
      <c r="O37" s="160" t="s">
        <v>408</v>
      </c>
      <c r="P37" s="160" t="s">
        <v>408</v>
      </c>
      <c r="Q37" s="84">
        <v>4154.597509</v>
      </c>
      <c r="R37" s="84">
        <v>10000</v>
      </c>
      <c r="S37" s="161">
        <v>99.950873</v>
      </c>
      <c r="T37" s="84">
        <v>0</v>
      </c>
      <c r="U37" s="162">
        <v>41525564.98992902</v>
      </c>
      <c r="V37" s="163" t="s">
        <v>412</v>
      </c>
      <c r="W37" s="163" t="s">
        <v>412</v>
      </c>
      <c r="X37" s="84" t="s">
        <v>389</v>
      </c>
    </row>
    <row r="38" spans="1:24" ht="15">
      <c r="A38" s="84">
        <v>27</v>
      </c>
      <c r="B38" s="84" t="s">
        <v>409</v>
      </c>
      <c r="C38" s="84" t="s">
        <v>410</v>
      </c>
      <c r="D38" s="84" t="s">
        <v>389</v>
      </c>
      <c r="E38" s="84"/>
      <c r="F38" s="84"/>
      <c r="G38" s="84" t="s">
        <v>390</v>
      </c>
      <c r="H38" s="84" t="s">
        <v>391</v>
      </c>
      <c r="I38" s="84" t="s">
        <v>392</v>
      </c>
      <c r="J38" s="84" t="s">
        <v>326</v>
      </c>
      <c r="K38" s="84" t="s">
        <v>393</v>
      </c>
      <c r="L38" s="160" t="s">
        <v>411</v>
      </c>
      <c r="M38" s="84">
        <v>3</v>
      </c>
      <c r="N38" s="160" t="s">
        <v>411</v>
      </c>
      <c r="O38" s="160" t="s">
        <v>408</v>
      </c>
      <c r="P38" s="160" t="s">
        <v>408</v>
      </c>
      <c r="Q38" s="84">
        <v>36926.51942</v>
      </c>
      <c r="R38" s="84">
        <v>10000</v>
      </c>
      <c r="S38" s="161">
        <v>99.950873</v>
      </c>
      <c r="T38" s="84">
        <v>0</v>
      </c>
      <c r="U38" s="162">
        <v>369083786.98666525</v>
      </c>
      <c r="V38" s="163" t="s">
        <v>412</v>
      </c>
      <c r="W38" s="163" t="s">
        <v>412</v>
      </c>
      <c r="X38" s="84" t="s">
        <v>389</v>
      </c>
    </row>
    <row r="39" spans="1:24" ht="15">
      <c r="A39" s="84">
        <v>28</v>
      </c>
      <c r="B39" s="84" t="s">
        <v>409</v>
      </c>
      <c r="C39" s="84" t="s">
        <v>410</v>
      </c>
      <c r="D39" s="84" t="s">
        <v>389</v>
      </c>
      <c r="E39" s="84"/>
      <c r="F39" s="84"/>
      <c r="G39" s="84" t="s">
        <v>390</v>
      </c>
      <c r="H39" s="84" t="s">
        <v>391</v>
      </c>
      <c r="I39" s="84" t="s">
        <v>392</v>
      </c>
      <c r="J39" s="84" t="s">
        <v>327</v>
      </c>
      <c r="K39" s="84" t="s">
        <v>393</v>
      </c>
      <c r="L39" s="160" t="s">
        <v>411</v>
      </c>
      <c r="M39" s="84">
        <v>3</v>
      </c>
      <c r="N39" s="160" t="s">
        <v>411</v>
      </c>
      <c r="O39" s="160" t="s">
        <v>408</v>
      </c>
      <c r="P39" s="160" t="s">
        <v>408</v>
      </c>
      <c r="Q39" s="84">
        <v>16303.400196</v>
      </c>
      <c r="R39" s="84">
        <v>10000</v>
      </c>
      <c r="S39" s="161">
        <v>99.950873</v>
      </c>
      <c r="T39" s="84">
        <v>0</v>
      </c>
      <c r="U39" s="162">
        <v>162953908.99581352</v>
      </c>
      <c r="V39" s="163" t="s">
        <v>412</v>
      </c>
      <c r="W39" s="163" t="s">
        <v>412</v>
      </c>
      <c r="X39" s="84" t="s">
        <v>389</v>
      </c>
    </row>
    <row r="40" spans="1:24" ht="15">
      <c r="A40" s="84">
        <v>29</v>
      </c>
      <c r="B40" s="84" t="s">
        <v>409</v>
      </c>
      <c r="C40" s="84" t="s">
        <v>410</v>
      </c>
      <c r="D40" s="84" t="s">
        <v>389</v>
      </c>
      <c r="E40" s="84"/>
      <c r="F40" s="84"/>
      <c r="G40" s="84" t="s">
        <v>390</v>
      </c>
      <c r="H40" s="84" t="s">
        <v>391</v>
      </c>
      <c r="I40" s="84" t="s">
        <v>392</v>
      </c>
      <c r="J40" s="84" t="s">
        <v>397</v>
      </c>
      <c r="K40" s="84" t="s">
        <v>393</v>
      </c>
      <c r="L40" s="160" t="s">
        <v>411</v>
      </c>
      <c r="M40" s="84">
        <v>3</v>
      </c>
      <c r="N40" s="160" t="s">
        <v>411</v>
      </c>
      <c r="O40" s="160" t="s">
        <v>408</v>
      </c>
      <c r="P40" s="160" t="s">
        <v>408</v>
      </c>
      <c r="Q40" s="84">
        <v>1693.409713</v>
      </c>
      <c r="R40" s="84">
        <v>10000</v>
      </c>
      <c r="S40" s="161">
        <v>99.950873</v>
      </c>
      <c r="T40" s="84">
        <v>0</v>
      </c>
      <c r="U40" s="162">
        <v>16925777.99399979</v>
      </c>
      <c r="V40" s="163" t="s">
        <v>412</v>
      </c>
      <c r="W40" s="163" t="s">
        <v>412</v>
      </c>
      <c r="X40" s="84" t="s">
        <v>389</v>
      </c>
    </row>
    <row r="41" spans="1:24" ht="15">
      <c r="A41" s="84">
        <v>30</v>
      </c>
      <c r="B41" s="84" t="s">
        <v>409</v>
      </c>
      <c r="C41" s="84" t="s">
        <v>410</v>
      </c>
      <c r="D41" s="84" t="s">
        <v>389</v>
      </c>
      <c r="E41" s="84"/>
      <c r="F41" s="84"/>
      <c r="G41" s="84" t="s">
        <v>390</v>
      </c>
      <c r="H41" s="84" t="s">
        <v>391</v>
      </c>
      <c r="I41" s="84" t="s">
        <v>392</v>
      </c>
      <c r="J41" s="84" t="s">
        <v>328</v>
      </c>
      <c r="K41" s="84" t="s">
        <v>393</v>
      </c>
      <c r="L41" s="160" t="s">
        <v>411</v>
      </c>
      <c r="M41" s="84">
        <v>3</v>
      </c>
      <c r="N41" s="160" t="s">
        <v>411</v>
      </c>
      <c r="O41" s="160" t="s">
        <v>408</v>
      </c>
      <c r="P41" s="160" t="s">
        <v>408</v>
      </c>
      <c r="Q41" s="84">
        <v>11499.763648</v>
      </c>
      <c r="R41" s="84">
        <v>10000</v>
      </c>
      <c r="S41" s="161">
        <v>99.950873</v>
      </c>
      <c r="T41" s="84">
        <v>0</v>
      </c>
      <c r="U41" s="162">
        <v>114941142.1201156</v>
      </c>
      <c r="V41" s="163" t="s">
        <v>412</v>
      </c>
      <c r="W41" s="163" t="s">
        <v>412</v>
      </c>
      <c r="X41" s="84" t="s">
        <v>389</v>
      </c>
    </row>
    <row r="42" spans="1:24" ht="15">
      <c r="A42" s="84">
        <v>31</v>
      </c>
      <c r="B42" s="84" t="s">
        <v>413</v>
      </c>
      <c r="C42" s="84" t="s">
        <v>414</v>
      </c>
      <c r="D42" s="84" t="s">
        <v>389</v>
      </c>
      <c r="E42" s="84"/>
      <c r="F42" s="84"/>
      <c r="G42" s="84" t="s">
        <v>390</v>
      </c>
      <c r="H42" s="84" t="s">
        <v>391</v>
      </c>
      <c r="I42" s="84" t="s">
        <v>392</v>
      </c>
      <c r="J42" s="84" t="s">
        <v>324</v>
      </c>
      <c r="K42" s="84" t="s">
        <v>393</v>
      </c>
      <c r="L42" s="160" t="s">
        <v>415</v>
      </c>
      <c r="M42" s="84">
        <v>1</v>
      </c>
      <c r="N42" s="160" t="s">
        <v>415</v>
      </c>
      <c r="O42" s="160" t="s">
        <v>411</v>
      </c>
      <c r="P42" s="160" t="s">
        <v>411</v>
      </c>
      <c r="Q42" s="84">
        <v>117023.479425</v>
      </c>
      <c r="R42" s="84">
        <v>10000</v>
      </c>
      <c r="S42" s="161">
        <v>99.983537</v>
      </c>
      <c r="T42" s="84">
        <v>0</v>
      </c>
      <c r="U42" s="162">
        <v>1170042138.0277288</v>
      </c>
      <c r="V42" s="163" t="s">
        <v>416</v>
      </c>
      <c r="W42" s="163" t="s">
        <v>416</v>
      </c>
      <c r="X42" s="84" t="s">
        <v>389</v>
      </c>
    </row>
    <row r="43" spans="1:24" ht="15">
      <c r="A43" s="84">
        <v>32</v>
      </c>
      <c r="B43" s="84" t="s">
        <v>413</v>
      </c>
      <c r="C43" s="84" t="s">
        <v>414</v>
      </c>
      <c r="D43" s="84" t="s">
        <v>389</v>
      </c>
      <c r="E43" s="84"/>
      <c r="F43" s="84"/>
      <c r="G43" s="84" t="s">
        <v>390</v>
      </c>
      <c r="H43" s="84" t="s">
        <v>391</v>
      </c>
      <c r="I43" s="84" t="s">
        <v>392</v>
      </c>
      <c r="J43" s="84" t="s">
        <v>325</v>
      </c>
      <c r="K43" s="84" t="s">
        <v>393</v>
      </c>
      <c r="L43" s="160" t="s">
        <v>415</v>
      </c>
      <c r="M43" s="84">
        <v>1</v>
      </c>
      <c r="N43" s="160" t="s">
        <v>415</v>
      </c>
      <c r="O43" s="160" t="s">
        <v>411</v>
      </c>
      <c r="P43" s="160" t="s">
        <v>411</v>
      </c>
      <c r="Q43" s="84">
        <v>4154.33983</v>
      </c>
      <c r="R43" s="84">
        <v>10000</v>
      </c>
      <c r="S43" s="161">
        <v>99.983537</v>
      </c>
      <c r="T43" s="84">
        <v>0</v>
      </c>
      <c r="U43" s="162">
        <v>41536558.99372051</v>
      </c>
      <c r="V43" s="163" t="s">
        <v>416</v>
      </c>
      <c r="W43" s="163" t="s">
        <v>416</v>
      </c>
      <c r="X43" s="84" t="s">
        <v>389</v>
      </c>
    </row>
    <row r="44" spans="1:24" ht="15">
      <c r="A44" s="84">
        <v>33</v>
      </c>
      <c r="B44" s="84" t="s">
        <v>413</v>
      </c>
      <c r="C44" s="84" t="s">
        <v>414</v>
      </c>
      <c r="D44" s="84" t="s">
        <v>389</v>
      </c>
      <c r="E44" s="84"/>
      <c r="F44" s="84"/>
      <c r="G44" s="84" t="s">
        <v>390</v>
      </c>
      <c r="H44" s="84" t="s">
        <v>391</v>
      </c>
      <c r="I44" s="84" t="s">
        <v>392</v>
      </c>
      <c r="J44" s="84" t="s">
        <v>326</v>
      </c>
      <c r="K44" s="84" t="s">
        <v>393</v>
      </c>
      <c r="L44" s="160" t="s">
        <v>415</v>
      </c>
      <c r="M44" s="84">
        <v>1</v>
      </c>
      <c r="N44" s="160" t="s">
        <v>415</v>
      </c>
      <c r="O44" s="160" t="s">
        <v>411</v>
      </c>
      <c r="P44" s="160" t="s">
        <v>411</v>
      </c>
      <c r="Q44" s="84">
        <v>36926.585039</v>
      </c>
      <c r="R44" s="84">
        <v>10000</v>
      </c>
      <c r="S44" s="161">
        <v>99.983537</v>
      </c>
      <c r="T44" s="84">
        <v>0</v>
      </c>
      <c r="U44" s="162">
        <v>369205058.005344</v>
      </c>
      <c r="V44" s="163" t="s">
        <v>416</v>
      </c>
      <c r="W44" s="163" t="s">
        <v>416</v>
      </c>
      <c r="X44" s="84" t="s">
        <v>389</v>
      </c>
    </row>
    <row r="45" spans="1:24" ht="15">
      <c r="A45" s="84">
        <v>34</v>
      </c>
      <c r="B45" s="84" t="s">
        <v>413</v>
      </c>
      <c r="C45" s="84" t="s">
        <v>414</v>
      </c>
      <c r="D45" s="84" t="s">
        <v>389</v>
      </c>
      <c r="E45" s="84"/>
      <c r="F45" s="84"/>
      <c r="G45" s="84" t="s">
        <v>390</v>
      </c>
      <c r="H45" s="84" t="s">
        <v>391</v>
      </c>
      <c r="I45" s="84" t="s">
        <v>392</v>
      </c>
      <c r="J45" s="84" t="s">
        <v>327</v>
      </c>
      <c r="K45" s="84" t="s">
        <v>393</v>
      </c>
      <c r="L45" s="160" t="s">
        <v>415</v>
      </c>
      <c r="M45" s="84">
        <v>1</v>
      </c>
      <c r="N45" s="160" t="s">
        <v>415</v>
      </c>
      <c r="O45" s="160" t="s">
        <v>411</v>
      </c>
      <c r="P45" s="160" t="s">
        <v>411</v>
      </c>
      <c r="Q45" s="84">
        <v>16303.131291</v>
      </c>
      <c r="R45" s="84">
        <v>10000</v>
      </c>
      <c r="S45" s="161">
        <v>99.983537</v>
      </c>
      <c r="T45" s="84">
        <v>0</v>
      </c>
      <c r="U45" s="162">
        <v>163004472.9997431</v>
      </c>
      <c r="V45" s="163" t="s">
        <v>416</v>
      </c>
      <c r="W45" s="163" t="s">
        <v>416</v>
      </c>
      <c r="X45" s="84" t="s">
        <v>389</v>
      </c>
    </row>
    <row r="46" spans="1:24" ht="15">
      <c r="A46" s="84">
        <v>35</v>
      </c>
      <c r="B46" s="84" t="s">
        <v>413</v>
      </c>
      <c r="C46" s="84" t="s">
        <v>414</v>
      </c>
      <c r="D46" s="84" t="s">
        <v>389</v>
      </c>
      <c r="E46" s="84"/>
      <c r="F46" s="84"/>
      <c r="G46" s="84" t="s">
        <v>390</v>
      </c>
      <c r="H46" s="84" t="s">
        <v>391</v>
      </c>
      <c r="I46" s="84" t="s">
        <v>392</v>
      </c>
      <c r="J46" s="84" t="s">
        <v>397</v>
      </c>
      <c r="K46" s="84" t="s">
        <v>393</v>
      </c>
      <c r="L46" s="160" t="s">
        <v>415</v>
      </c>
      <c r="M46" s="84">
        <v>1</v>
      </c>
      <c r="N46" s="160" t="s">
        <v>415</v>
      </c>
      <c r="O46" s="160" t="s">
        <v>411</v>
      </c>
      <c r="P46" s="160" t="s">
        <v>411</v>
      </c>
      <c r="Q46" s="84">
        <v>1692.997018</v>
      </c>
      <c r="R46" s="84">
        <v>10000</v>
      </c>
      <c r="S46" s="161">
        <v>99.983537</v>
      </c>
      <c r="T46" s="84">
        <v>0</v>
      </c>
      <c r="U46" s="162">
        <v>16927182.992237277</v>
      </c>
      <c r="V46" s="163" t="s">
        <v>416</v>
      </c>
      <c r="W46" s="163" t="s">
        <v>416</v>
      </c>
      <c r="X46" s="84" t="s">
        <v>389</v>
      </c>
    </row>
    <row r="47" spans="1:24" ht="15">
      <c r="A47" s="84">
        <v>36</v>
      </c>
      <c r="B47" s="84" t="s">
        <v>413</v>
      </c>
      <c r="C47" s="84" t="s">
        <v>414</v>
      </c>
      <c r="D47" s="84" t="s">
        <v>389</v>
      </c>
      <c r="E47" s="84"/>
      <c r="F47" s="84"/>
      <c r="G47" s="84" t="s">
        <v>390</v>
      </c>
      <c r="H47" s="84" t="s">
        <v>391</v>
      </c>
      <c r="I47" s="84" t="s">
        <v>392</v>
      </c>
      <c r="J47" s="84" t="s">
        <v>328</v>
      </c>
      <c r="K47" s="84" t="s">
        <v>393</v>
      </c>
      <c r="L47" s="160" t="s">
        <v>415</v>
      </c>
      <c r="M47" s="84">
        <v>1</v>
      </c>
      <c r="N47" s="160" t="s">
        <v>415</v>
      </c>
      <c r="O47" s="160" t="s">
        <v>411</v>
      </c>
      <c r="P47" s="160" t="s">
        <v>411</v>
      </c>
      <c r="Q47" s="84">
        <v>11499.467394</v>
      </c>
      <c r="R47" s="84">
        <v>10000</v>
      </c>
      <c r="S47" s="161">
        <v>99.983537</v>
      </c>
      <c r="T47" s="84">
        <v>0</v>
      </c>
      <c r="U47" s="162">
        <v>114975742.32083139</v>
      </c>
      <c r="V47" s="163" t="s">
        <v>416</v>
      </c>
      <c r="W47" s="163" t="s">
        <v>416</v>
      </c>
      <c r="X47" s="84" t="s">
        <v>389</v>
      </c>
    </row>
    <row r="48" spans="1:24" ht="15">
      <c r="A48" s="84">
        <v>37</v>
      </c>
      <c r="B48" s="84" t="s">
        <v>417</v>
      </c>
      <c r="C48" s="84" t="s">
        <v>418</v>
      </c>
      <c r="D48" s="84" t="s">
        <v>389</v>
      </c>
      <c r="E48" s="84"/>
      <c r="F48" s="84"/>
      <c r="G48" s="84" t="s">
        <v>390</v>
      </c>
      <c r="H48" s="84" t="s">
        <v>391</v>
      </c>
      <c r="I48" s="84" t="s">
        <v>392</v>
      </c>
      <c r="J48" s="84" t="s">
        <v>324</v>
      </c>
      <c r="K48" s="84" t="s">
        <v>393</v>
      </c>
      <c r="L48" s="160" t="s">
        <v>419</v>
      </c>
      <c r="M48" s="84">
        <v>1</v>
      </c>
      <c r="N48" s="160" t="s">
        <v>419</v>
      </c>
      <c r="O48" s="160" t="s">
        <v>415</v>
      </c>
      <c r="P48" s="160" t="s">
        <v>415</v>
      </c>
      <c r="Q48" s="84">
        <v>117054.669323</v>
      </c>
      <c r="R48" s="84">
        <v>10000</v>
      </c>
      <c r="S48" s="161">
        <v>99.983647</v>
      </c>
      <c r="T48" s="84">
        <v>0</v>
      </c>
      <c r="U48" s="162">
        <v>1170355267.9935772</v>
      </c>
      <c r="V48" s="163" t="s">
        <v>401</v>
      </c>
      <c r="W48" s="163" t="s">
        <v>401</v>
      </c>
      <c r="X48" s="84" t="s">
        <v>389</v>
      </c>
    </row>
    <row r="49" spans="1:24" ht="15">
      <c r="A49" s="84">
        <v>38</v>
      </c>
      <c r="B49" s="84" t="s">
        <v>417</v>
      </c>
      <c r="C49" s="84" t="s">
        <v>418</v>
      </c>
      <c r="D49" s="84" t="s">
        <v>389</v>
      </c>
      <c r="E49" s="84"/>
      <c r="F49" s="84"/>
      <c r="G49" s="84" t="s">
        <v>390</v>
      </c>
      <c r="H49" s="84" t="s">
        <v>391</v>
      </c>
      <c r="I49" s="84" t="s">
        <v>392</v>
      </c>
      <c r="J49" s="84" t="s">
        <v>325</v>
      </c>
      <c r="K49" s="84" t="s">
        <v>393</v>
      </c>
      <c r="L49" s="160" t="s">
        <v>419</v>
      </c>
      <c r="M49" s="84">
        <v>1</v>
      </c>
      <c r="N49" s="160" t="s">
        <v>419</v>
      </c>
      <c r="O49" s="160" t="s">
        <v>415</v>
      </c>
      <c r="P49" s="160" t="s">
        <v>415</v>
      </c>
      <c r="Q49" s="84">
        <v>4155.44686</v>
      </c>
      <c r="R49" s="84">
        <v>10000</v>
      </c>
      <c r="S49" s="161">
        <v>99.983647</v>
      </c>
      <c r="T49" s="84">
        <v>0</v>
      </c>
      <c r="U49" s="162">
        <v>41547672.99413294</v>
      </c>
      <c r="V49" s="163" t="s">
        <v>401</v>
      </c>
      <c r="W49" s="163" t="s">
        <v>401</v>
      </c>
      <c r="X49" s="84" t="s">
        <v>389</v>
      </c>
    </row>
    <row r="50" spans="1:24" ht="15">
      <c r="A50" s="84">
        <v>39</v>
      </c>
      <c r="B50" s="84" t="s">
        <v>417</v>
      </c>
      <c r="C50" s="84" t="s">
        <v>418</v>
      </c>
      <c r="D50" s="84" t="s">
        <v>389</v>
      </c>
      <c r="E50" s="84"/>
      <c r="F50" s="84"/>
      <c r="G50" s="84" t="s">
        <v>390</v>
      </c>
      <c r="H50" s="84" t="s">
        <v>391</v>
      </c>
      <c r="I50" s="84" t="s">
        <v>392</v>
      </c>
      <c r="J50" s="84" t="s">
        <v>326</v>
      </c>
      <c r="K50" s="84" t="s">
        <v>393</v>
      </c>
      <c r="L50" s="160" t="s">
        <v>419</v>
      </c>
      <c r="M50" s="84">
        <v>1</v>
      </c>
      <c r="N50" s="160" t="s">
        <v>419</v>
      </c>
      <c r="O50" s="160" t="s">
        <v>415</v>
      </c>
      <c r="P50" s="160" t="s">
        <v>415</v>
      </c>
      <c r="Q50" s="84">
        <v>36936.426994</v>
      </c>
      <c r="R50" s="84">
        <v>10000</v>
      </c>
      <c r="S50" s="161">
        <v>99.983647</v>
      </c>
      <c r="T50" s="84">
        <v>0</v>
      </c>
      <c r="U50" s="162">
        <v>369303865.9910518</v>
      </c>
      <c r="V50" s="163" t="s">
        <v>401</v>
      </c>
      <c r="W50" s="163" t="s">
        <v>401</v>
      </c>
      <c r="X50" s="84" t="s">
        <v>389</v>
      </c>
    </row>
    <row r="51" spans="1:24" ht="15">
      <c r="A51" s="84">
        <v>40</v>
      </c>
      <c r="B51" s="84" t="s">
        <v>417</v>
      </c>
      <c r="C51" s="84" t="s">
        <v>418</v>
      </c>
      <c r="D51" s="84" t="s">
        <v>389</v>
      </c>
      <c r="E51" s="84"/>
      <c r="F51" s="84"/>
      <c r="G51" s="84" t="s">
        <v>390</v>
      </c>
      <c r="H51" s="84" t="s">
        <v>391</v>
      </c>
      <c r="I51" s="84" t="s">
        <v>392</v>
      </c>
      <c r="J51" s="84" t="s">
        <v>327</v>
      </c>
      <c r="K51" s="84" t="s">
        <v>393</v>
      </c>
      <c r="L51" s="160" t="s">
        <v>419</v>
      </c>
      <c r="M51" s="84">
        <v>1</v>
      </c>
      <c r="N51" s="160" t="s">
        <v>419</v>
      </c>
      <c r="O51" s="160" t="s">
        <v>415</v>
      </c>
      <c r="P51" s="160" t="s">
        <v>415</v>
      </c>
      <c r="Q51" s="84">
        <v>16307.476541</v>
      </c>
      <c r="R51" s="84">
        <v>10000</v>
      </c>
      <c r="S51" s="161">
        <v>99.983647</v>
      </c>
      <c r="T51" s="84">
        <v>0</v>
      </c>
      <c r="U51" s="162">
        <v>163048096.99454615</v>
      </c>
      <c r="V51" s="163" t="s">
        <v>401</v>
      </c>
      <c r="W51" s="163" t="s">
        <v>401</v>
      </c>
      <c r="X51" s="84" t="s">
        <v>389</v>
      </c>
    </row>
    <row r="52" spans="1:24" ht="15">
      <c r="A52" s="84">
        <v>41</v>
      </c>
      <c r="B52" s="84" t="s">
        <v>417</v>
      </c>
      <c r="C52" s="84" t="s">
        <v>418</v>
      </c>
      <c r="D52" s="84" t="s">
        <v>389</v>
      </c>
      <c r="E52" s="84"/>
      <c r="F52" s="84"/>
      <c r="G52" s="84" t="s">
        <v>390</v>
      </c>
      <c r="H52" s="84" t="s">
        <v>391</v>
      </c>
      <c r="I52" s="84" t="s">
        <v>392</v>
      </c>
      <c r="J52" s="84" t="s">
        <v>397</v>
      </c>
      <c r="K52" s="84" t="s">
        <v>393</v>
      </c>
      <c r="L52" s="160" t="s">
        <v>419</v>
      </c>
      <c r="M52" s="84">
        <v>1</v>
      </c>
      <c r="N52" s="160" t="s">
        <v>419</v>
      </c>
      <c r="O52" s="160" t="s">
        <v>415</v>
      </c>
      <c r="P52" s="160" t="s">
        <v>415</v>
      </c>
      <c r="Q52" s="84">
        <v>1693.448137</v>
      </c>
      <c r="R52" s="84">
        <v>10000</v>
      </c>
      <c r="S52" s="161">
        <v>99.983647</v>
      </c>
      <c r="T52" s="84">
        <v>0</v>
      </c>
      <c r="U52" s="162">
        <v>16931711.991282605</v>
      </c>
      <c r="V52" s="163" t="s">
        <v>401</v>
      </c>
      <c r="W52" s="163" t="s">
        <v>401</v>
      </c>
      <c r="X52" s="84" t="s">
        <v>389</v>
      </c>
    </row>
    <row r="53" spans="1:24" ht="15">
      <c r="A53" s="84">
        <v>42</v>
      </c>
      <c r="B53" s="84" t="s">
        <v>417</v>
      </c>
      <c r="C53" s="84" t="s">
        <v>418</v>
      </c>
      <c r="D53" s="84" t="s">
        <v>389</v>
      </c>
      <c r="E53" s="84"/>
      <c r="F53" s="84"/>
      <c r="G53" s="84" t="s">
        <v>390</v>
      </c>
      <c r="H53" s="84" t="s">
        <v>391</v>
      </c>
      <c r="I53" s="84" t="s">
        <v>392</v>
      </c>
      <c r="J53" s="84" t="s">
        <v>328</v>
      </c>
      <c r="K53" s="84" t="s">
        <v>393</v>
      </c>
      <c r="L53" s="160" t="s">
        <v>419</v>
      </c>
      <c r="M53" s="84">
        <v>1</v>
      </c>
      <c r="N53" s="160" t="s">
        <v>419</v>
      </c>
      <c r="O53" s="160" t="s">
        <v>415</v>
      </c>
      <c r="P53" s="160" t="s">
        <v>415</v>
      </c>
      <c r="Q53" s="84">
        <v>11502.532142</v>
      </c>
      <c r="R53" s="84">
        <v>10000</v>
      </c>
      <c r="S53" s="161">
        <v>99.983647</v>
      </c>
      <c r="T53" s="84">
        <v>0</v>
      </c>
      <c r="U53" s="162">
        <v>115006510.76556411</v>
      </c>
      <c r="V53" s="163" t="s">
        <v>401</v>
      </c>
      <c r="W53" s="163" t="s">
        <v>401</v>
      </c>
      <c r="X53" s="84" t="s">
        <v>389</v>
      </c>
    </row>
    <row r="54" spans="1:24" ht="15">
      <c r="A54" s="84">
        <v>43</v>
      </c>
      <c r="B54" s="84" t="s">
        <v>420</v>
      </c>
      <c r="C54" s="84" t="s">
        <v>421</v>
      </c>
      <c r="D54" s="84" t="s">
        <v>389</v>
      </c>
      <c r="E54" s="84"/>
      <c r="F54" s="84"/>
      <c r="G54" s="84" t="s">
        <v>390</v>
      </c>
      <c r="H54" s="84" t="s">
        <v>391</v>
      </c>
      <c r="I54" s="84" t="s">
        <v>392</v>
      </c>
      <c r="J54" s="84" t="s">
        <v>324</v>
      </c>
      <c r="K54" s="84" t="s">
        <v>393</v>
      </c>
      <c r="L54" s="160" t="s">
        <v>422</v>
      </c>
      <c r="M54" s="84">
        <v>1</v>
      </c>
      <c r="N54" s="160" t="s">
        <v>422</v>
      </c>
      <c r="O54" s="160" t="s">
        <v>419</v>
      </c>
      <c r="P54" s="160" t="s">
        <v>419</v>
      </c>
      <c r="Q54" s="84">
        <v>117054.669045</v>
      </c>
      <c r="R54" s="84">
        <v>10000</v>
      </c>
      <c r="S54" s="161">
        <v>99.983729</v>
      </c>
      <c r="T54" s="84">
        <v>0</v>
      </c>
      <c r="U54" s="162">
        <v>1170356227.0522475</v>
      </c>
      <c r="V54" s="163" t="s">
        <v>423</v>
      </c>
      <c r="W54" s="163" t="s">
        <v>423</v>
      </c>
      <c r="X54" s="84" t="s">
        <v>389</v>
      </c>
    </row>
    <row r="55" spans="1:24" ht="15">
      <c r="A55" s="84">
        <v>44</v>
      </c>
      <c r="B55" s="84" t="s">
        <v>420</v>
      </c>
      <c r="C55" s="84" t="s">
        <v>421</v>
      </c>
      <c r="D55" s="84" t="s">
        <v>389</v>
      </c>
      <c r="E55" s="84"/>
      <c r="F55" s="84"/>
      <c r="G55" s="84" t="s">
        <v>390</v>
      </c>
      <c r="H55" s="84" t="s">
        <v>391</v>
      </c>
      <c r="I55" s="84" t="s">
        <v>392</v>
      </c>
      <c r="J55" s="84" t="s">
        <v>325</v>
      </c>
      <c r="K55" s="84" t="s">
        <v>393</v>
      </c>
      <c r="L55" s="160" t="s">
        <v>422</v>
      </c>
      <c r="M55" s="84">
        <v>1</v>
      </c>
      <c r="N55" s="160" t="s">
        <v>422</v>
      </c>
      <c r="O55" s="160" t="s">
        <v>419</v>
      </c>
      <c r="P55" s="160" t="s">
        <v>419</v>
      </c>
      <c r="Q55" s="84">
        <v>4155.447046</v>
      </c>
      <c r="R55" s="84">
        <v>10000</v>
      </c>
      <c r="S55" s="161">
        <v>99.983729</v>
      </c>
      <c r="T55" s="84">
        <v>0</v>
      </c>
      <c r="U55" s="162">
        <v>41547708.99913715</v>
      </c>
      <c r="V55" s="163" t="s">
        <v>423</v>
      </c>
      <c r="W55" s="163" t="s">
        <v>423</v>
      </c>
      <c r="X55" s="84" t="s">
        <v>389</v>
      </c>
    </row>
    <row r="56" spans="1:24" ht="15">
      <c r="A56" s="84">
        <v>45</v>
      </c>
      <c r="B56" s="84" t="s">
        <v>420</v>
      </c>
      <c r="C56" s="84" t="s">
        <v>421</v>
      </c>
      <c r="D56" s="84" t="s">
        <v>389</v>
      </c>
      <c r="E56" s="84"/>
      <c r="F56" s="84"/>
      <c r="G56" s="84" t="s">
        <v>390</v>
      </c>
      <c r="H56" s="84" t="s">
        <v>391</v>
      </c>
      <c r="I56" s="84" t="s">
        <v>392</v>
      </c>
      <c r="J56" s="84" t="s">
        <v>326</v>
      </c>
      <c r="K56" s="84" t="s">
        <v>393</v>
      </c>
      <c r="L56" s="160" t="s">
        <v>422</v>
      </c>
      <c r="M56" s="84">
        <v>1</v>
      </c>
      <c r="N56" s="160" t="s">
        <v>422</v>
      </c>
      <c r="O56" s="160" t="s">
        <v>419</v>
      </c>
      <c r="P56" s="160" t="s">
        <v>419</v>
      </c>
      <c r="Q56" s="84">
        <v>36936.426945</v>
      </c>
      <c r="R56" s="84">
        <v>10000</v>
      </c>
      <c r="S56" s="161">
        <v>99.983729</v>
      </c>
      <c r="T56" s="84">
        <v>0</v>
      </c>
      <c r="U56" s="162">
        <v>369304169.0077521</v>
      </c>
      <c r="V56" s="163" t="s">
        <v>423</v>
      </c>
      <c r="W56" s="163" t="s">
        <v>423</v>
      </c>
      <c r="X56" s="84" t="s">
        <v>389</v>
      </c>
    </row>
    <row r="57" spans="1:24" ht="15">
      <c r="A57" s="84">
        <v>46</v>
      </c>
      <c r="B57" s="84" t="s">
        <v>420</v>
      </c>
      <c r="C57" s="84" t="s">
        <v>421</v>
      </c>
      <c r="D57" s="84" t="s">
        <v>389</v>
      </c>
      <c r="E57" s="84"/>
      <c r="F57" s="84"/>
      <c r="G57" s="84" t="s">
        <v>390</v>
      </c>
      <c r="H57" s="84" t="s">
        <v>391</v>
      </c>
      <c r="I57" s="84" t="s">
        <v>392</v>
      </c>
      <c r="J57" s="84" t="s">
        <v>327</v>
      </c>
      <c r="K57" s="84" t="s">
        <v>393</v>
      </c>
      <c r="L57" s="160" t="s">
        <v>422</v>
      </c>
      <c r="M57" s="84">
        <v>1</v>
      </c>
      <c r="N57" s="160" t="s">
        <v>422</v>
      </c>
      <c r="O57" s="160" t="s">
        <v>419</v>
      </c>
      <c r="P57" s="160" t="s">
        <v>419</v>
      </c>
      <c r="Q57" s="84">
        <v>16307.476442</v>
      </c>
      <c r="R57" s="84">
        <v>10000</v>
      </c>
      <c r="S57" s="161">
        <v>99.983729</v>
      </c>
      <c r="T57" s="84">
        <v>0</v>
      </c>
      <c r="U57" s="162">
        <v>163048230.003242</v>
      </c>
      <c r="V57" s="163" t="s">
        <v>423</v>
      </c>
      <c r="W57" s="163" t="s">
        <v>423</v>
      </c>
      <c r="X57" s="84" t="s">
        <v>389</v>
      </c>
    </row>
    <row r="58" spans="1:24" ht="15">
      <c r="A58" s="84">
        <v>47</v>
      </c>
      <c r="B58" s="84" t="s">
        <v>420</v>
      </c>
      <c r="C58" s="84" t="s">
        <v>421</v>
      </c>
      <c r="D58" s="84" t="s">
        <v>389</v>
      </c>
      <c r="E58" s="84"/>
      <c r="F58" s="84"/>
      <c r="G58" s="84" t="s">
        <v>390</v>
      </c>
      <c r="H58" s="84" t="s">
        <v>391</v>
      </c>
      <c r="I58" s="84" t="s">
        <v>392</v>
      </c>
      <c r="J58" s="84" t="s">
        <v>397</v>
      </c>
      <c r="K58" s="84" t="s">
        <v>393</v>
      </c>
      <c r="L58" s="160" t="s">
        <v>422</v>
      </c>
      <c r="M58" s="84">
        <v>1</v>
      </c>
      <c r="N58" s="160" t="s">
        <v>422</v>
      </c>
      <c r="O58" s="160" t="s">
        <v>419</v>
      </c>
      <c r="P58" s="160" t="s">
        <v>419</v>
      </c>
      <c r="Q58" s="84">
        <v>1693.448346</v>
      </c>
      <c r="R58" s="84">
        <v>10000</v>
      </c>
      <c r="S58" s="161">
        <v>99.983729</v>
      </c>
      <c r="T58" s="84">
        <v>0</v>
      </c>
      <c r="U58" s="162">
        <v>16931727.996005878</v>
      </c>
      <c r="V58" s="163" t="s">
        <v>423</v>
      </c>
      <c r="W58" s="163" t="s">
        <v>423</v>
      </c>
      <c r="X58" s="84" t="s">
        <v>389</v>
      </c>
    </row>
    <row r="59" spans="1:24" ht="15">
      <c r="A59" s="84">
        <v>48</v>
      </c>
      <c r="B59" s="84" t="s">
        <v>420</v>
      </c>
      <c r="C59" s="84" t="s">
        <v>421</v>
      </c>
      <c r="D59" s="84" t="s">
        <v>389</v>
      </c>
      <c r="E59" s="84"/>
      <c r="F59" s="84"/>
      <c r="G59" s="84" t="s">
        <v>390</v>
      </c>
      <c r="H59" s="84" t="s">
        <v>391</v>
      </c>
      <c r="I59" s="84" t="s">
        <v>392</v>
      </c>
      <c r="J59" s="84" t="s">
        <v>328</v>
      </c>
      <c r="K59" s="84" t="s">
        <v>393</v>
      </c>
      <c r="L59" s="160" t="s">
        <v>422</v>
      </c>
      <c r="M59" s="84">
        <v>1</v>
      </c>
      <c r="N59" s="160" t="s">
        <v>422</v>
      </c>
      <c r="O59" s="160" t="s">
        <v>419</v>
      </c>
      <c r="P59" s="160" t="s">
        <v>419</v>
      </c>
      <c r="Q59" s="84">
        <v>11502.532173</v>
      </c>
      <c r="R59" s="84">
        <v>10000</v>
      </c>
      <c r="S59" s="161">
        <v>99.983729</v>
      </c>
      <c r="T59" s="84">
        <v>0</v>
      </c>
      <c r="U59" s="162">
        <v>115006605.59182028</v>
      </c>
      <c r="V59" s="163" t="s">
        <v>423</v>
      </c>
      <c r="W59" s="163" t="s">
        <v>423</v>
      </c>
      <c r="X59" s="84" t="s">
        <v>389</v>
      </c>
    </row>
    <row r="60" spans="1:24" ht="15">
      <c r="A60" s="84">
        <v>49</v>
      </c>
      <c r="B60" s="84" t="s">
        <v>424</v>
      </c>
      <c r="C60" s="84" t="s">
        <v>425</v>
      </c>
      <c r="D60" s="84" t="s">
        <v>389</v>
      </c>
      <c r="E60" s="84"/>
      <c r="F60" s="84"/>
      <c r="G60" s="84" t="s">
        <v>390</v>
      </c>
      <c r="H60" s="84" t="s">
        <v>391</v>
      </c>
      <c r="I60" s="84" t="s">
        <v>392</v>
      </c>
      <c r="J60" s="84" t="s">
        <v>324</v>
      </c>
      <c r="K60" s="84" t="s">
        <v>393</v>
      </c>
      <c r="L60" s="160" t="s">
        <v>426</v>
      </c>
      <c r="M60" s="84">
        <v>1</v>
      </c>
      <c r="N60" s="160" t="s">
        <v>426</v>
      </c>
      <c r="O60" s="160" t="s">
        <v>422</v>
      </c>
      <c r="P60" s="160" t="s">
        <v>422</v>
      </c>
      <c r="Q60" s="84">
        <v>117085.858855</v>
      </c>
      <c r="R60" s="84">
        <v>10000</v>
      </c>
      <c r="S60" s="161">
        <v>99.983674</v>
      </c>
      <c r="T60" s="84">
        <v>0</v>
      </c>
      <c r="U60" s="162">
        <v>1170667433.0059748</v>
      </c>
      <c r="V60" s="163" t="s">
        <v>405</v>
      </c>
      <c r="W60" s="163" t="s">
        <v>405</v>
      </c>
      <c r="X60" s="84" t="s">
        <v>389</v>
      </c>
    </row>
    <row r="61" spans="1:24" ht="15">
      <c r="A61" s="84">
        <v>50</v>
      </c>
      <c r="B61" s="84" t="s">
        <v>424</v>
      </c>
      <c r="C61" s="84" t="s">
        <v>425</v>
      </c>
      <c r="D61" s="84" t="s">
        <v>389</v>
      </c>
      <c r="E61" s="84"/>
      <c r="F61" s="84"/>
      <c r="G61" s="84" t="s">
        <v>390</v>
      </c>
      <c r="H61" s="84" t="s">
        <v>391</v>
      </c>
      <c r="I61" s="84" t="s">
        <v>392</v>
      </c>
      <c r="J61" s="84" t="s">
        <v>325</v>
      </c>
      <c r="K61" s="84" t="s">
        <v>393</v>
      </c>
      <c r="L61" s="160" t="s">
        <v>426</v>
      </c>
      <c r="M61" s="84">
        <v>1</v>
      </c>
      <c r="N61" s="160" t="s">
        <v>426</v>
      </c>
      <c r="O61" s="160" t="s">
        <v>422</v>
      </c>
      <c r="P61" s="160" t="s">
        <v>422</v>
      </c>
      <c r="Q61" s="84">
        <v>4156.554103</v>
      </c>
      <c r="R61" s="84">
        <v>10000</v>
      </c>
      <c r="S61" s="161">
        <v>99.983674</v>
      </c>
      <c r="T61" s="84">
        <v>0</v>
      </c>
      <c r="U61" s="162">
        <v>41558754.9982059</v>
      </c>
      <c r="V61" s="163" t="s">
        <v>405</v>
      </c>
      <c r="W61" s="163" t="s">
        <v>405</v>
      </c>
      <c r="X61" s="84" t="s">
        <v>389</v>
      </c>
    </row>
    <row r="62" spans="1:24" ht="15">
      <c r="A62" s="84">
        <v>51</v>
      </c>
      <c r="B62" s="84" t="s">
        <v>424</v>
      </c>
      <c r="C62" s="84" t="s">
        <v>425</v>
      </c>
      <c r="D62" s="84" t="s">
        <v>389</v>
      </c>
      <c r="E62" s="84"/>
      <c r="F62" s="84"/>
      <c r="G62" s="84" t="s">
        <v>390</v>
      </c>
      <c r="H62" s="84" t="s">
        <v>391</v>
      </c>
      <c r="I62" s="84" t="s">
        <v>392</v>
      </c>
      <c r="J62" s="84" t="s">
        <v>326</v>
      </c>
      <c r="K62" s="84" t="s">
        <v>393</v>
      </c>
      <c r="L62" s="160" t="s">
        <v>426</v>
      </c>
      <c r="M62" s="84">
        <v>1</v>
      </c>
      <c r="N62" s="160" t="s">
        <v>426</v>
      </c>
      <c r="O62" s="160" t="s">
        <v>422</v>
      </c>
      <c r="P62" s="160" t="s">
        <v>422</v>
      </c>
      <c r="Q62" s="84">
        <v>36946.268785</v>
      </c>
      <c r="R62" s="84">
        <v>10000</v>
      </c>
      <c r="S62" s="161">
        <v>99.983674</v>
      </c>
      <c r="T62" s="84">
        <v>0</v>
      </c>
      <c r="U62" s="162">
        <v>369402369.00211895</v>
      </c>
      <c r="V62" s="163" t="s">
        <v>405</v>
      </c>
      <c r="W62" s="163" t="s">
        <v>405</v>
      </c>
      <c r="X62" s="84" t="s">
        <v>389</v>
      </c>
    </row>
    <row r="63" spans="1:24" ht="15">
      <c r="A63" s="84">
        <v>52</v>
      </c>
      <c r="B63" s="84" t="s">
        <v>424</v>
      </c>
      <c r="C63" s="84" t="s">
        <v>425</v>
      </c>
      <c r="D63" s="84" t="s">
        <v>389</v>
      </c>
      <c r="E63" s="84"/>
      <c r="F63" s="84"/>
      <c r="G63" s="84" t="s">
        <v>390</v>
      </c>
      <c r="H63" s="84" t="s">
        <v>391</v>
      </c>
      <c r="I63" s="84" t="s">
        <v>392</v>
      </c>
      <c r="J63" s="84" t="s">
        <v>327</v>
      </c>
      <c r="K63" s="84" t="s">
        <v>393</v>
      </c>
      <c r="L63" s="160" t="s">
        <v>426</v>
      </c>
      <c r="M63" s="84">
        <v>1</v>
      </c>
      <c r="N63" s="160" t="s">
        <v>426</v>
      </c>
      <c r="O63" s="160" t="s">
        <v>422</v>
      </c>
      <c r="P63" s="160" t="s">
        <v>422</v>
      </c>
      <c r="Q63" s="84">
        <v>16311.821684</v>
      </c>
      <c r="R63" s="84">
        <v>10000</v>
      </c>
      <c r="S63" s="161">
        <v>99.983674</v>
      </c>
      <c r="T63" s="84">
        <v>0</v>
      </c>
      <c r="U63" s="162">
        <v>163091585.99680048</v>
      </c>
      <c r="V63" s="163" t="s">
        <v>405</v>
      </c>
      <c r="W63" s="163" t="s">
        <v>405</v>
      </c>
      <c r="X63" s="84" t="s">
        <v>389</v>
      </c>
    </row>
    <row r="64" spans="1:24" ht="15">
      <c r="A64" s="84">
        <v>53</v>
      </c>
      <c r="B64" s="84" t="s">
        <v>424</v>
      </c>
      <c r="C64" s="84" t="s">
        <v>425</v>
      </c>
      <c r="D64" s="84" t="s">
        <v>389</v>
      </c>
      <c r="E64" s="84"/>
      <c r="F64" s="84"/>
      <c r="G64" s="84" t="s">
        <v>390</v>
      </c>
      <c r="H64" s="84" t="s">
        <v>391</v>
      </c>
      <c r="I64" s="84" t="s">
        <v>392</v>
      </c>
      <c r="J64" s="84" t="s">
        <v>397</v>
      </c>
      <c r="K64" s="84" t="s">
        <v>393</v>
      </c>
      <c r="L64" s="160" t="s">
        <v>426</v>
      </c>
      <c r="M64" s="84">
        <v>1</v>
      </c>
      <c r="N64" s="160" t="s">
        <v>426</v>
      </c>
      <c r="O64" s="160" t="s">
        <v>422</v>
      </c>
      <c r="P64" s="160" t="s">
        <v>422</v>
      </c>
      <c r="Q64" s="84">
        <v>1693.899347</v>
      </c>
      <c r="R64" s="84">
        <v>10000</v>
      </c>
      <c r="S64" s="161">
        <v>99.983674</v>
      </c>
      <c r="T64" s="84">
        <v>0</v>
      </c>
      <c r="U64" s="162">
        <v>16936227.992987093</v>
      </c>
      <c r="V64" s="163" t="s">
        <v>405</v>
      </c>
      <c r="W64" s="163" t="s">
        <v>405</v>
      </c>
      <c r="X64" s="84" t="s">
        <v>389</v>
      </c>
    </row>
    <row r="65" spans="1:24" ht="15">
      <c r="A65" s="84">
        <v>54</v>
      </c>
      <c r="B65" s="84" t="s">
        <v>424</v>
      </c>
      <c r="C65" s="84" t="s">
        <v>425</v>
      </c>
      <c r="D65" s="84" t="s">
        <v>389</v>
      </c>
      <c r="E65" s="84"/>
      <c r="F65" s="84"/>
      <c r="G65" s="84" t="s">
        <v>390</v>
      </c>
      <c r="H65" s="84" t="s">
        <v>391</v>
      </c>
      <c r="I65" s="84" t="s">
        <v>392</v>
      </c>
      <c r="J65" s="84" t="s">
        <v>328</v>
      </c>
      <c r="K65" s="84" t="s">
        <v>393</v>
      </c>
      <c r="L65" s="160" t="s">
        <v>426</v>
      </c>
      <c r="M65" s="84">
        <v>1</v>
      </c>
      <c r="N65" s="160" t="s">
        <v>426</v>
      </c>
      <c r="O65" s="160" t="s">
        <v>422</v>
      </c>
      <c r="P65" s="160" t="s">
        <v>422</v>
      </c>
      <c r="Q65" s="84">
        <v>11505.597223</v>
      </c>
      <c r="R65" s="84">
        <v>10000</v>
      </c>
      <c r="S65" s="161">
        <v>99.983674</v>
      </c>
      <c r="T65" s="84">
        <v>0</v>
      </c>
      <c r="U65" s="162">
        <v>115037188.07691775</v>
      </c>
      <c r="V65" s="163" t="s">
        <v>405</v>
      </c>
      <c r="W65" s="163" t="s">
        <v>405</v>
      </c>
      <c r="X65" s="84" t="s">
        <v>389</v>
      </c>
    </row>
    <row r="66" spans="1:24" ht="15">
      <c r="A66" s="84">
        <v>55</v>
      </c>
      <c r="B66" s="84" t="s">
        <v>427</v>
      </c>
      <c r="C66" s="84" t="s">
        <v>428</v>
      </c>
      <c r="D66" s="84" t="s">
        <v>389</v>
      </c>
      <c r="E66" s="84"/>
      <c r="F66" s="84"/>
      <c r="G66" s="84" t="s">
        <v>390</v>
      </c>
      <c r="H66" s="84" t="s">
        <v>391</v>
      </c>
      <c r="I66" s="84" t="s">
        <v>392</v>
      </c>
      <c r="J66" s="84" t="s">
        <v>324</v>
      </c>
      <c r="K66" s="84" t="s">
        <v>393</v>
      </c>
      <c r="L66" s="160" t="s">
        <v>429</v>
      </c>
      <c r="M66" s="84">
        <v>3</v>
      </c>
      <c r="N66" s="160" t="s">
        <v>429</v>
      </c>
      <c r="O66" s="160" t="s">
        <v>426</v>
      </c>
      <c r="P66" s="160" t="s">
        <v>426</v>
      </c>
      <c r="Q66" s="84">
        <v>117148.238173</v>
      </c>
      <c r="R66" s="84">
        <v>10000</v>
      </c>
      <c r="S66" s="161">
        <v>99.94997</v>
      </c>
      <c r="T66" s="84">
        <v>0</v>
      </c>
      <c r="U66" s="162">
        <v>1170896292.0231264</v>
      </c>
      <c r="V66" s="163" t="s">
        <v>430</v>
      </c>
      <c r="W66" s="163" t="s">
        <v>430</v>
      </c>
      <c r="X66" s="84" t="s">
        <v>389</v>
      </c>
    </row>
    <row r="67" spans="1:24" ht="15">
      <c r="A67" s="84">
        <v>56</v>
      </c>
      <c r="B67" s="84" t="s">
        <v>427</v>
      </c>
      <c r="C67" s="84" t="s">
        <v>428</v>
      </c>
      <c r="D67" s="84" t="s">
        <v>389</v>
      </c>
      <c r="E67" s="84"/>
      <c r="F67" s="84"/>
      <c r="G67" s="84" t="s">
        <v>390</v>
      </c>
      <c r="H67" s="84" t="s">
        <v>391</v>
      </c>
      <c r="I67" s="84" t="s">
        <v>392</v>
      </c>
      <c r="J67" s="84" t="s">
        <v>325</v>
      </c>
      <c r="K67" s="84" t="s">
        <v>393</v>
      </c>
      <c r="L67" s="160" t="s">
        <v>429</v>
      </c>
      <c r="M67" s="84">
        <v>3</v>
      </c>
      <c r="N67" s="160" t="s">
        <v>429</v>
      </c>
      <c r="O67" s="160" t="s">
        <v>426</v>
      </c>
      <c r="P67" s="160" t="s">
        <v>426</v>
      </c>
      <c r="Q67" s="84">
        <v>4158.768621</v>
      </c>
      <c r="R67" s="84">
        <v>10000</v>
      </c>
      <c r="S67" s="161">
        <v>99.94997</v>
      </c>
      <c r="T67" s="84">
        <v>0</v>
      </c>
      <c r="U67" s="162">
        <v>41566879.99455835</v>
      </c>
      <c r="V67" s="163" t="s">
        <v>430</v>
      </c>
      <c r="W67" s="163" t="s">
        <v>430</v>
      </c>
      <c r="X67" s="84" t="s">
        <v>389</v>
      </c>
    </row>
    <row r="68" spans="1:24" ht="15">
      <c r="A68" s="84">
        <v>57</v>
      </c>
      <c r="B68" s="84" t="s">
        <v>427</v>
      </c>
      <c r="C68" s="84" t="s">
        <v>428</v>
      </c>
      <c r="D68" s="84" t="s">
        <v>389</v>
      </c>
      <c r="E68" s="84"/>
      <c r="F68" s="84"/>
      <c r="G68" s="84" t="s">
        <v>390</v>
      </c>
      <c r="H68" s="84" t="s">
        <v>391</v>
      </c>
      <c r="I68" s="84" t="s">
        <v>392</v>
      </c>
      <c r="J68" s="84" t="s">
        <v>326</v>
      </c>
      <c r="K68" s="84" t="s">
        <v>393</v>
      </c>
      <c r="L68" s="160" t="s">
        <v>429</v>
      </c>
      <c r="M68" s="84">
        <v>3</v>
      </c>
      <c r="N68" s="160" t="s">
        <v>429</v>
      </c>
      <c r="O68" s="160" t="s">
        <v>426</v>
      </c>
      <c r="P68" s="160" t="s">
        <v>426</v>
      </c>
      <c r="Q68" s="84">
        <v>36965.952474</v>
      </c>
      <c r="R68" s="84">
        <v>10000</v>
      </c>
      <c r="S68" s="161">
        <v>99.94997</v>
      </c>
      <c r="T68" s="84">
        <v>0</v>
      </c>
      <c r="U68" s="162">
        <v>369474585.0039214</v>
      </c>
      <c r="V68" s="163" t="s">
        <v>430</v>
      </c>
      <c r="W68" s="163" t="s">
        <v>430</v>
      </c>
      <c r="X68" s="84" t="s">
        <v>389</v>
      </c>
    </row>
    <row r="69" spans="1:24" ht="15">
      <c r="A69" s="84">
        <v>58</v>
      </c>
      <c r="B69" s="84" t="s">
        <v>427</v>
      </c>
      <c r="C69" s="84" t="s">
        <v>428</v>
      </c>
      <c r="D69" s="84" t="s">
        <v>389</v>
      </c>
      <c r="E69" s="84"/>
      <c r="F69" s="84"/>
      <c r="G69" s="84" t="s">
        <v>390</v>
      </c>
      <c r="H69" s="84" t="s">
        <v>391</v>
      </c>
      <c r="I69" s="84" t="s">
        <v>392</v>
      </c>
      <c r="J69" s="84" t="s">
        <v>327</v>
      </c>
      <c r="K69" s="84" t="s">
        <v>393</v>
      </c>
      <c r="L69" s="160" t="s">
        <v>429</v>
      </c>
      <c r="M69" s="84">
        <v>3</v>
      </c>
      <c r="N69" s="160" t="s">
        <v>429</v>
      </c>
      <c r="O69" s="160" t="s">
        <v>426</v>
      </c>
      <c r="P69" s="160" t="s">
        <v>426</v>
      </c>
      <c r="Q69" s="84">
        <v>16320.512111</v>
      </c>
      <c r="R69" s="84">
        <v>10000</v>
      </c>
      <c r="S69" s="161">
        <v>99.94997</v>
      </c>
      <c r="T69" s="84">
        <v>0</v>
      </c>
      <c r="U69" s="162">
        <v>163123469.99592146</v>
      </c>
      <c r="V69" s="163" t="s">
        <v>430</v>
      </c>
      <c r="W69" s="163" t="s">
        <v>430</v>
      </c>
      <c r="X69" s="84" t="s">
        <v>389</v>
      </c>
    </row>
    <row r="70" spans="1:24" ht="15">
      <c r="A70" s="84">
        <v>59</v>
      </c>
      <c r="B70" s="84" t="s">
        <v>427</v>
      </c>
      <c r="C70" s="84" t="s">
        <v>428</v>
      </c>
      <c r="D70" s="84" t="s">
        <v>389</v>
      </c>
      <c r="E70" s="84"/>
      <c r="F70" s="84"/>
      <c r="G70" s="84" t="s">
        <v>390</v>
      </c>
      <c r="H70" s="84" t="s">
        <v>391</v>
      </c>
      <c r="I70" s="84" t="s">
        <v>392</v>
      </c>
      <c r="J70" s="84" t="s">
        <v>397</v>
      </c>
      <c r="K70" s="84" t="s">
        <v>393</v>
      </c>
      <c r="L70" s="160" t="s">
        <v>429</v>
      </c>
      <c r="M70" s="84">
        <v>3</v>
      </c>
      <c r="N70" s="160" t="s">
        <v>429</v>
      </c>
      <c r="O70" s="160" t="s">
        <v>426</v>
      </c>
      <c r="P70" s="160" t="s">
        <v>426</v>
      </c>
      <c r="Q70" s="84">
        <v>1694.801805</v>
      </c>
      <c r="R70" s="84">
        <v>10000</v>
      </c>
      <c r="S70" s="161">
        <v>99.94997</v>
      </c>
      <c r="T70" s="84">
        <v>0</v>
      </c>
      <c r="U70" s="162">
        <v>16939538.99893963</v>
      </c>
      <c r="V70" s="163" t="s">
        <v>430</v>
      </c>
      <c r="W70" s="163" t="s">
        <v>430</v>
      </c>
      <c r="X70" s="84" t="s">
        <v>389</v>
      </c>
    </row>
    <row r="71" spans="1:24" ht="15">
      <c r="A71" s="84">
        <v>60</v>
      </c>
      <c r="B71" s="84" t="s">
        <v>427</v>
      </c>
      <c r="C71" s="84" t="s">
        <v>428</v>
      </c>
      <c r="D71" s="84" t="s">
        <v>389</v>
      </c>
      <c r="E71" s="84"/>
      <c r="F71" s="84"/>
      <c r="G71" s="84" t="s">
        <v>390</v>
      </c>
      <c r="H71" s="84" t="s">
        <v>391</v>
      </c>
      <c r="I71" s="84" t="s">
        <v>392</v>
      </c>
      <c r="J71" s="84" t="s">
        <v>328</v>
      </c>
      <c r="K71" s="84" t="s">
        <v>393</v>
      </c>
      <c r="L71" s="160" t="s">
        <v>429</v>
      </c>
      <c r="M71" s="84">
        <v>3</v>
      </c>
      <c r="N71" s="160" t="s">
        <v>429</v>
      </c>
      <c r="O71" s="160" t="s">
        <v>426</v>
      </c>
      <c r="P71" s="160" t="s">
        <v>426</v>
      </c>
      <c r="Q71" s="84">
        <v>11511.726813</v>
      </c>
      <c r="R71" s="84">
        <v>10000</v>
      </c>
      <c r="S71" s="161">
        <v>99.94997</v>
      </c>
      <c r="T71" s="84">
        <v>0</v>
      </c>
      <c r="U71" s="162">
        <v>115059675.24854773</v>
      </c>
      <c r="V71" s="163" t="s">
        <v>430</v>
      </c>
      <c r="W71" s="163" t="s">
        <v>430</v>
      </c>
      <c r="X71" s="84" t="s">
        <v>389</v>
      </c>
    </row>
    <row r="72" spans="1:24" ht="15">
      <c r="A72" s="84">
        <v>61</v>
      </c>
      <c r="B72" s="84" t="s">
        <v>431</v>
      </c>
      <c r="C72" s="84" t="s">
        <v>432</v>
      </c>
      <c r="D72" s="84" t="s">
        <v>389</v>
      </c>
      <c r="E72" s="84"/>
      <c r="F72" s="84"/>
      <c r="G72" s="84" t="s">
        <v>390</v>
      </c>
      <c r="H72" s="84" t="s">
        <v>391</v>
      </c>
      <c r="I72" s="84" t="s">
        <v>392</v>
      </c>
      <c r="J72" s="84" t="s">
        <v>324</v>
      </c>
      <c r="K72" s="84" t="s">
        <v>393</v>
      </c>
      <c r="L72" s="160" t="s">
        <v>433</v>
      </c>
      <c r="M72" s="84">
        <v>1</v>
      </c>
      <c r="N72" s="160" t="s">
        <v>433</v>
      </c>
      <c r="O72" s="160" t="s">
        <v>429</v>
      </c>
      <c r="P72" s="160" t="s">
        <v>429</v>
      </c>
      <c r="Q72" s="84">
        <v>117148.237918</v>
      </c>
      <c r="R72" s="84">
        <v>10000</v>
      </c>
      <c r="S72" s="161">
        <v>99.983455</v>
      </c>
      <c r="T72" s="84">
        <v>0</v>
      </c>
      <c r="U72" s="162">
        <v>1171288554.9602516</v>
      </c>
      <c r="V72" s="163" t="s">
        <v>434</v>
      </c>
      <c r="W72" s="163" t="s">
        <v>434</v>
      </c>
      <c r="X72" s="84" t="s">
        <v>389</v>
      </c>
    </row>
    <row r="73" spans="1:24" ht="15">
      <c r="A73" s="84">
        <v>62</v>
      </c>
      <c r="B73" s="84" t="s">
        <v>431</v>
      </c>
      <c r="C73" s="84" t="s">
        <v>432</v>
      </c>
      <c r="D73" s="84" t="s">
        <v>389</v>
      </c>
      <c r="E73" s="84"/>
      <c r="F73" s="84"/>
      <c r="G73" s="84" t="s">
        <v>390</v>
      </c>
      <c r="H73" s="84" t="s">
        <v>391</v>
      </c>
      <c r="I73" s="84" t="s">
        <v>392</v>
      </c>
      <c r="J73" s="84" t="s">
        <v>325</v>
      </c>
      <c r="K73" s="84" t="s">
        <v>393</v>
      </c>
      <c r="L73" s="160" t="s">
        <v>433</v>
      </c>
      <c r="M73" s="84">
        <v>1</v>
      </c>
      <c r="N73" s="160" t="s">
        <v>433</v>
      </c>
      <c r="O73" s="160" t="s">
        <v>429</v>
      </c>
      <c r="P73" s="160" t="s">
        <v>429</v>
      </c>
      <c r="Q73" s="84">
        <v>4158.768876</v>
      </c>
      <c r="R73" s="84">
        <v>10000</v>
      </c>
      <c r="S73" s="161">
        <v>99.983455</v>
      </c>
      <c r="T73" s="84">
        <v>0</v>
      </c>
      <c r="U73" s="162">
        <v>41580807.989560515</v>
      </c>
      <c r="V73" s="163" t="s">
        <v>434</v>
      </c>
      <c r="W73" s="163" t="s">
        <v>434</v>
      </c>
      <c r="X73" s="84" t="s">
        <v>389</v>
      </c>
    </row>
    <row r="74" spans="1:24" ht="15">
      <c r="A74" s="84">
        <v>63</v>
      </c>
      <c r="B74" s="84" t="s">
        <v>431</v>
      </c>
      <c r="C74" s="84" t="s">
        <v>432</v>
      </c>
      <c r="D74" s="84" t="s">
        <v>389</v>
      </c>
      <c r="E74" s="84"/>
      <c r="F74" s="84"/>
      <c r="G74" s="84" t="s">
        <v>390</v>
      </c>
      <c r="H74" s="84" t="s">
        <v>391</v>
      </c>
      <c r="I74" s="84" t="s">
        <v>392</v>
      </c>
      <c r="J74" s="84" t="s">
        <v>326</v>
      </c>
      <c r="K74" s="84" t="s">
        <v>393</v>
      </c>
      <c r="L74" s="160" t="s">
        <v>433</v>
      </c>
      <c r="M74" s="84">
        <v>1</v>
      </c>
      <c r="N74" s="160" t="s">
        <v>433</v>
      </c>
      <c r="O74" s="160" t="s">
        <v>429</v>
      </c>
      <c r="P74" s="160" t="s">
        <v>429</v>
      </c>
      <c r="Q74" s="84">
        <v>36965.952393</v>
      </c>
      <c r="R74" s="84">
        <v>10000</v>
      </c>
      <c r="S74" s="161">
        <v>99.983455</v>
      </c>
      <c r="T74" s="84">
        <v>0</v>
      </c>
      <c r="U74" s="162">
        <v>369598362.9854808</v>
      </c>
      <c r="V74" s="163" t="s">
        <v>434</v>
      </c>
      <c r="W74" s="163" t="s">
        <v>434</v>
      </c>
      <c r="X74" s="84" t="s">
        <v>389</v>
      </c>
    </row>
    <row r="75" spans="1:24" ht="15">
      <c r="A75" s="84">
        <v>64</v>
      </c>
      <c r="B75" s="84" t="s">
        <v>431</v>
      </c>
      <c r="C75" s="84" t="s">
        <v>432</v>
      </c>
      <c r="D75" s="84" t="s">
        <v>389</v>
      </c>
      <c r="E75" s="84"/>
      <c r="F75" s="84"/>
      <c r="G75" s="84" t="s">
        <v>390</v>
      </c>
      <c r="H75" s="84" t="s">
        <v>391</v>
      </c>
      <c r="I75" s="84" t="s">
        <v>392</v>
      </c>
      <c r="J75" s="84" t="s">
        <v>327</v>
      </c>
      <c r="K75" s="84" t="s">
        <v>393</v>
      </c>
      <c r="L75" s="160" t="s">
        <v>433</v>
      </c>
      <c r="M75" s="84">
        <v>1</v>
      </c>
      <c r="N75" s="160" t="s">
        <v>433</v>
      </c>
      <c r="O75" s="160" t="s">
        <v>429</v>
      </c>
      <c r="P75" s="160" t="s">
        <v>429</v>
      </c>
      <c r="Q75" s="84">
        <v>16320.512062</v>
      </c>
      <c r="R75" s="84">
        <v>10000</v>
      </c>
      <c r="S75" s="161">
        <v>99.983455</v>
      </c>
      <c r="T75" s="84">
        <v>0</v>
      </c>
      <c r="U75" s="162">
        <v>163178117.99006265</v>
      </c>
      <c r="V75" s="163" t="s">
        <v>434</v>
      </c>
      <c r="W75" s="163" t="s">
        <v>434</v>
      </c>
      <c r="X75" s="84" t="s">
        <v>389</v>
      </c>
    </row>
    <row r="76" spans="1:24" ht="15">
      <c r="A76" s="84">
        <v>65</v>
      </c>
      <c r="B76" s="84" t="s">
        <v>431</v>
      </c>
      <c r="C76" s="84" t="s">
        <v>432</v>
      </c>
      <c r="D76" s="84" t="s">
        <v>389</v>
      </c>
      <c r="E76" s="84"/>
      <c r="F76" s="84"/>
      <c r="G76" s="84" t="s">
        <v>390</v>
      </c>
      <c r="H76" s="84" t="s">
        <v>391</v>
      </c>
      <c r="I76" s="84" t="s">
        <v>392</v>
      </c>
      <c r="J76" s="84" t="s">
        <v>397</v>
      </c>
      <c r="K76" s="84" t="s">
        <v>393</v>
      </c>
      <c r="L76" s="160" t="s">
        <v>433</v>
      </c>
      <c r="M76" s="84">
        <v>1</v>
      </c>
      <c r="N76" s="160" t="s">
        <v>433</v>
      </c>
      <c r="O76" s="160" t="s">
        <v>429</v>
      </c>
      <c r="P76" s="160" t="s">
        <v>429</v>
      </c>
      <c r="Q76" s="84">
        <v>1694.802008</v>
      </c>
      <c r="R76" s="84">
        <v>10000</v>
      </c>
      <c r="S76" s="161">
        <v>99.983455</v>
      </c>
      <c r="T76" s="84">
        <v>0</v>
      </c>
      <c r="U76" s="162">
        <v>16945215.99448692</v>
      </c>
      <c r="V76" s="163" t="s">
        <v>434</v>
      </c>
      <c r="W76" s="163" t="s">
        <v>434</v>
      </c>
      <c r="X76" s="84" t="s">
        <v>389</v>
      </c>
    </row>
    <row r="77" spans="1:24" ht="15">
      <c r="A77" s="84">
        <v>66</v>
      </c>
      <c r="B77" s="84" t="s">
        <v>431</v>
      </c>
      <c r="C77" s="84" t="s">
        <v>432</v>
      </c>
      <c r="D77" s="84" t="s">
        <v>389</v>
      </c>
      <c r="E77" s="84"/>
      <c r="F77" s="84"/>
      <c r="G77" s="84" t="s">
        <v>390</v>
      </c>
      <c r="H77" s="84" t="s">
        <v>391</v>
      </c>
      <c r="I77" s="84" t="s">
        <v>392</v>
      </c>
      <c r="J77" s="84" t="s">
        <v>328</v>
      </c>
      <c r="K77" s="84" t="s">
        <v>393</v>
      </c>
      <c r="L77" s="160" t="s">
        <v>433</v>
      </c>
      <c r="M77" s="84">
        <v>1</v>
      </c>
      <c r="N77" s="160" t="s">
        <v>433</v>
      </c>
      <c r="O77" s="160" t="s">
        <v>429</v>
      </c>
      <c r="P77" s="160" t="s">
        <v>429</v>
      </c>
      <c r="Q77" s="84">
        <v>11511.72674</v>
      </c>
      <c r="R77" s="84">
        <v>10000</v>
      </c>
      <c r="S77" s="161">
        <v>99.983455</v>
      </c>
      <c r="T77" s="84">
        <v>0</v>
      </c>
      <c r="U77" s="162">
        <v>115098221.00636241</v>
      </c>
      <c r="V77" s="163" t="s">
        <v>434</v>
      </c>
      <c r="W77" s="163" t="s">
        <v>434</v>
      </c>
      <c r="X77" s="84" t="s">
        <v>389</v>
      </c>
    </row>
    <row r="78" spans="1:24" ht="15">
      <c r="A78" s="84">
        <v>67</v>
      </c>
      <c r="B78" s="84" t="s">
        <v>435</v>
      </c>
      <c r="C78" s="84" t="s">
        <v>436</v>
      </c>
      <c r="D78" s="84" t="s">
        <v>389</v>
      </c>
      <c r="E78" s="84"/>
      <c r="F78" s="84"/>
      <c r="G78" s="84" t="s">
        <v>390</v>
      </c>
      <c r="H78" s="84" t="s">
        <v>391</v>
      </c>
      <c r="I78" s="84" t="s">
        <v>392</v>
      </c>
      <c r="J78" s="84" t="s">
        <v>324</v>
      </c>
      <c r="K78" s="84" t="s">
        <v>393</v>
      </c>
      <c r="L78" s="160" t="s">
        <v>437</v>
      </c>
      <c r="M78" s="84">
        <v>1</v>
      </c>
      <c r="N78" s="160" t="s">
        <v>437</v>
      </c>
      <c r="O78" s="160" t="s">
        <v>433</v>
      </c>
      <c r="P78" s="160" t="s">
        <v>433</v>
      </c>
      <c r="Q78" s="84">
        <v>117179.427749</v>
      </c>
      <c r="R78" s="84">
        <v>10000</v>
      </c>
      <c r="S78" s="161">
        <v>99.982934</v>
      </c>
      <c r="T78" s="84">
        <v>0</v>
      </c>
      <c r="U78" s="162">
        <v>1171594304.0001395</v>
      </c>
      <c r="V78" s="163" t="s">
        <v>438</v>
      </c>
      <c r="W78" s="163" t="s">
        <v>438</v>
      </c>
      <c r="X78" s="84" t="s">
        <v>389</v>
      </c>
    </row>
    <row r="79" spans="1:24" ht="15">
      <c r="A79" s="84">
        <v>68</v>
      </c>
      <c r="B79" s="84" t="s">
        <v>435</v>
      </c>
      <c r="C79" s="84" t="s">
        <v>436</v>
      </c>
      <c r="D79" s="84" t="s">
        <v>389</v>
      </c>
      <c r="E79" s="84"/>
      <c r="F79" s="84"/>
      <c r="G79" s="84" t="s">
        <v>390</v>
      </c>
      <c r="H79" s="84" t="s">
        <v>391</v>
      </c>
      <c r="I79" s="84" t="s">
        <v>392</v>
      </c>
      <c r="J79" s="84" t="s">
        <v>325</v>
      </c>
      <c r="K79" s="84" t="s">
        <v>393</v>
      </c>
      <c r="L79" s="160" t="s">
        <v>437</v>
      </c>
      <c r="M79" s="84">
        <v>1</v>
      </c>
      <c r="N79" s="160" t="s">
        <v>437</v>
      </c>
      <c r="O79" s="160" t="s">
        <v>433</v>
      </c>
      <c r="P79" s="160" t="s">
        <v>433</v>
      </c>
      <c r="Q79" s="84">
        <v>4159.875806</v>
      </c>
      <c r="R79" s="84">
        <v>10000</v>
      </c>
      <c r="S79" s="161">
        <v>99.982934</v>
      </c>
      <c r="T79" s="84">
        <v>0</v>
      </c>
      <c r="U79" s="162">
        <v>41591658.990664266</v>
      </c>
      <c r="V79" s="163" t="s">
        <v>438</v>
      </c>
      <c r="W79" s="163" t="s">
        <v>438</v>
      </c>
      <c r="X79" s="84" t="s">
        <v>389</v>
      </c>
    </row>
    <row r="80" spans="1:24" ht="15">
      <c r="A80" s="84">
        <v>69</v>
      </c>
      <c r="B80" s="84" t="s">
        <v>435</v>
      </c>
      <c r="C80" s="84" t="s">
        <v>436</v>
      </c>
      <c r="D80" s="84" t="s">
        <v>389</v>
      </c>
      <c r="E80" s="84"/>
      <c r="F80" s="84"/>
      <c r="G80" s="84" t="s">
        <v>390</v>
      </c>
      <c r="H80" s="84" t="s">
        <v>391</v>
      </c>
      <c r="I80" s="84" t="s">
        <v>392</v>
      </c>
      <c r="J80" s="84" t="s">
        <v>326</v>
      </c>
      <c r="K80" s="84" t="s">
        <v>393</v>
      </c>
      <c r="L80" s="160" t="s">
        <v>437</v>
      </c>
      <c r="M80" s="84">
        <v>1</v>
      </c>
      <c r="N80" s="160" t="s">
        <v>437</v>
      </c>
      <c r="O80" s="160" t="s">
        <v>433</v>
      </c>
      <c r="P80" s="160" t="s">
        <v>433</v>
      </c>
      <c r="Q80" s="84">
        <v>36975.794333</v>
      </c>
      <c r="R80" s="84">
        <v>10000</v>
      </c>
      <c r="S80" s="161">
        <v>99.982934</v>
      </c>
      <c r="T80" s="84">
        <v>0</v>
      </c>
      <c r="U80" s="162">
        <v>369694841.99237466</v>
      </c>
      <c r="V80" s="163" t="s">
        <v>438</v>
      </c>
      <c r="W80" s="163" t="s">
        <v>438</v>
      </c>
      <c r="X80" s="84" t="s">
        <v>389</v>
      </c>
    </row>
    <row r="81" spans="1:24" ht="15">
      <c r="A81" s="84">
        <v>70</v>
      </c>
      <c r="B81" s="84" t="s">
        <v>435</v>
      </c>
      <c r="C81" s="84" t="s">
        <v>436</v>
      </c>
      <c r="D81" s="84" t="s">
        <v>389</v>
      </c>
      <c r="E81" s="84"/>
      <c r="F81" s="84"/>
      <c r="G81" s="84" t="s">
        <v>390</v>
      </c>
      <c r="H81" s="84" t="s">
        <v>391</v>
      </c>
      <c r="I81" s="84" t="s">
        <v>392</v>
      </c>
      <c r="J81" s="84" t="s">
        <v>327</v>
      </c>
      <c r="K81" s="84" t="s">
        <v>393</v>
      </c>
      <c r="L81" s="160" t="s">
        <v>437</v>
      </c>
      <c r="M81" s="84">
        <v>1</v>
      </c>
      <c r="N81" s="160" t="s">
        <v>437</v>
      </c>
      <c r="O81" s="160" t="s">
        <v>433</v>
      </c>
      <c r="P81" s="160" t="s">
        <v>433</v>
      </c>
      <c r="Q81" s="84">
        <v>16324.857331</v>
      </c>
      <c r="R81" s="84">
        <v>10000</v>
      </c>
      <c r="S81" s="161">
        <v>99.982934</v>
      </c>
      <c r="T81" s="84">
        <v>0</v>
      </c>
      <c r="U81" s="162">
        <v>163220713.99412292</v>
      </c>
      <c r="V81" s="163" t="s">
        <v>438</v>
      </c>
      <c r="W81" s="163" t="s">
        <v>438</v>
      </c>
      <c r="X81" s="84" t="s">
        <v>389</v>
      </c>
    </row>
    <row r="82" spans="1:24" ht="15">
      <c r="A82" s="84">
        <v>71</v>
      </c>
      <c r="B82" s="84" t="s">
        <v>435</v>
      </c>
      <c r="C82" s="84" t="s">
        <v>436</v>
      </c>
      <c r="D82" s="84" t="s">
        <v>389</v>
      </c>
      <c r="E82" s="84"/>
      <c r="F82" s="84"/>
      <c r="G82" s="84" t="s">
        <v>390</v>
      </c>
      <c r="H82" s="84" t="s">
        <v>391</v>
      </c>
      <c r="I82" s="84" t="s">
        <v>392</v>
      </c>
      <c r="J82" s="84" t="s">
        <v>397</v>
      </c>
      <c r="K82" s="84" t="s">
        <v>393</v>
      </c>
      <c r="L82" s="160" t="s">
        <v>437</v>
      </c>
      <c r="M82" s="84">
        <v>1</v>
      </c>
      <c r="N82" s="160" t="s">
        <v>437</v>
      </c>
      <c r="O82" s="160" t="s">
        <v>433</v>
      </c>
      <c r="P82" s="160" t="s">
        <v>433</v>
      </c>
      <c r="Q82" s="84">
        <v>1695.253004</v>
      </c>
      <c r="R82" s="84">
        <v>10000</v>
      </c>
      <c r="S82" s="161">
        <v>99.982934</v>
      </c>
      <c r="T82" s="84">
        <v>0</v>
      </c>
      <c r="U82" s="162">
        <v>16949636.992424</v>
      </c>
      <c r="V82" s="163" t="s">
        <v>438</v>
      </c>
      <c r="W82" s="163" t="s">
        <v>438</v>
      </c>
      <c r="X82" s="84" t="s">
        <v>389</v>
      </c>
    </row>
    <row r="83" spans="1:24" ht="15">
      <c r="A83" s="84">
        <v>72</v>
      </c>
      <c r="B83" s="84" t="s">
        <v>435</v>
      </c>
      <c r="C83" s="84" t="s">
        <v>436</v>
      </c>
      <c r="D83" s="84" t="s">
        <v>389</v>
      </c>
      <c r="E83" s="84"/>
      <c r="F83" s="84"/>
      <c r="G83" s="84" t="s">
        <v>390</v>
      </c>
      <c r="H83" s="84" t="s">
        <v>391</v>
      </c>
      <c r="I83" s="84" t="s">
        <v>392</v>
      </c>
      <c r="J83" s="84" t="s">
        <v>328</v>
      </c>
      <c r="K83" s="84" t="s">
        <v>393</v>
      </c>
      <c r="L83" s="160" t="s">
        <v>437</v>
      </c>
      <c r="M83" s="84">
        <v>1</v>
      </c>
      <c r="N83" s="160" t="s">
        <v>437</v>
      </c>
      <c r="O83" s="160" t="s">
        <v>433</v>
      </c>
      <c r="P83" s="160" t="s">
        <v>433</v>
      </c>
      <c r="Q83" s="84">
        <v>11514.791773</v>
      </c>
      <c r="R83" s="84">
        <v>10000</v>
      </c>
      <c r="S83" s="161">
        <v>99.982934</v>
      </c>
      <c r="T83" s="84">
        <v>0</v>
      </c>
      <c r="U83" s="162">
        <v>115128267.06998146</v>
      </c>
      <c r="V83" s="163" t="s">
        <v>438</v>
      </c>
      <c r="W83" s="163" t="s">
        <v>438</v>
      </c>
      <c r="X83" s="84" t="s">
        <v>389</v>
      </c>
    </row>
    <row r="84" spans="1:24" ht="15">
      <c r="A84" s="84">
        <v>73</v>
      </c>
      <c r="B84" s="84" t="s">
        <v>439</v>
      </c>
      <c r="C84" s="84" t="s">
        <v>440</v>
      </c>
      <c r="D84" s="84" t="s">
        <v>389</v>
      </c>
      <c r="E84" s="84"/>
      <c r="F84" s="84"/>
      <c r="G84" s="84" t="s">
        <v>390</v>
      </c>
      <c r="H84" s="84" t="s">
        <v>391</v>
      </c>
      <c r="I84" s="84" t="s">
        <v>392</v>
      </c>
      <c r="J84" s="84" t="s">
        <v>324</v>
      </c>
      <c r="K84" s="84" t="s">
        <v>393</v>
      </c>
      <c r="L84" s="160" t="s">
        <v>441</v>
      </c>
      <c r="M84" s="84">
        <v>1</v>
      </c>
      <c r="N84" s="160" t="s">
        <v>441</v>
      </c>
      <c r="O84" s="160" t="s">
        <v>437</v>
      </c>
      <c r="P84" s="160" t="s">
        <v>437</v>
      </c>
      <c r="Q84" s="84">
        <v>116970.309099</v>
      </c>
      <c r="R84" s="84">
        <v>10000</v>
      </c>
      <c r="S84" s="161">
        <v>99.983592</v>
      </c>
      <c r="T84" s="84">
        <v>0</v>
      </c>
      <c r="U84" s="162">
        <v>1169511162.948632</v>
      </c>
      <c r="V84" s="163" t="s">
        <v>442</v>
      </c>
      <c r="W84" s="163" t="s">
        <v>442</v>
      </c>
      <c r="X84" s="84" t="s">
        <v>389</v>
      </c>
    </row>
    <row r="85" spans="1:24" ht="15">
      <c r="A85" s="84">
        <v>74</v>
      </c>
      <c r="B85" s="84" t="s">
        <v>439</v>
      </c>
      <c r="C85" s="84" t="s">
        <v>440</v>
      </c>
      <c r="D85" s="84" t="s">
        <v>389</v>
      </c>
      <c r="E85" s="84"/>
      <c r="F85" s="84"/>
      <c r="G85" s="84" t="s">
        <v>390</v>
      </c>
      <c r="H85" s="84" t="s">
        <v>391</v>
      </c>
      <c r="I85" s="84" t="s">
        <v>392</v>
      </c>
      <c r="J85" s="84" t="s">
        <v>325</v>
      </c>
      <c r="K85" s="84" t="s">
        <v>393</v>
      </c>
      <c r="L85" s="160" t="s">
        <v>441</v>
      </c>
      <c r="M85" s="84">
        <v>1</v>
      </c>
      <c r="N85" s="160" t="s">
        <v>441</v>
      </c>
      <c r="O85" s="160" t="s">
        <v>437</v>
      </c>
      <c r="P85" s="160" t="s">
        <v>437</v>
      </c>
      <c r="Q85" s="84">
        <v>4160.859324</v>
      </c>
      <c r="R85" s="84">
        <v>10000</v>
      </c>
      <c r="S85" s="161">
        <v>99.983592</v>
      </c>
      <c r="T85" s="84">
        <v>0</v>
      </c>
      <c r="U85" s="162">
        <v>41601765.98967798</v>
      </c>
      <c r="V85" s="163" t="s">
        <v>442</v>
      </c>
      <c r="W85" s="163" t="s">
        <v>442</v>
      </c>
      <c r="X85" s="84" t="s">
        <v>389</v>
      </c>
    </row>
    <row r="86" spans="1:24" ht="15">
      <c r="A86" s="84">
        <v>75</v>
      </c>
      <c r="B86" s="84" t="s">
        <v>439</v>
      </c>
      <c r="C86" s="84" t="s">
        <v>440</v>
      </c>
      <c r="D86" s="84" t="s">
        <v>389</v>
      </c>
      <c r="E86" s="84"/>
      <c r="F86" s="84"/>
      <c r="G86" s="84" t="s">
        <v>390</v>
      </c>
      <c r="H86" s="84" t="s">
        <v>391</v>
      </c>
      <c r="I86" s="84" t="s">
        <v>392</v>
      </c>
      <c r="J86" s="84" t="s">
        <v>326</v>
      </c>
      <c r="K86" s="84" t="s">
        <v>393</v>
      </c>
      <c r="L86" s="160" t="s">
        <v>441</v>
      </c>
      <c r="M86" s="84">
        <v>1</v>
      </c>
      <c r="N86" s="160" t="s">
        <v>441</v>
      </c>
      <c r="O86" s="160" t="s">
        <v>437</v>
      </c>
      <c r="P86" s="160" t="s">
        <v>437</v>
      </c>
      <c r="Q86" s="84">
        <v>36981.262884</v>
      </c>
      <c r="R86" s="84">
        <v>10000</v>
      </c>
      <c r="S86" s="161">
        <v>99.983592</v>
      </c>
      <c r="T86" s="84">
        <v>0</v>
      </c>
      <c r="U86" s="162">
        <v>369751948.9853658</v>
      </c>
      <c r="V86" s="163" t="s">
        <v>442</v>
      </c>
      <c r="W86" s="163" t="s">
        <v>442</v>
      </c>
      <c r="X86" s="84" t="s">
        <v>389</v>
      </c>
    </row>
    <row r="87" spans="1:24" ht="15">
      <c r="A87" s="84">
        <v>76</v>
      </c>
      <c r="B87" s="84" t="s">
        <v>439</v>
      </c>
      <c r="C87" s="84" t="s">
        <v>440</v>
      </c>
      <c r="D87" s="84" t="s">
        <v>389</v>
      </c>
      <c r="E87" s="84"/>
      <c r="F87" s="84"/>
      <c r="G87" s="84" t="s">
        <v>390</v>
      </c>
      <c r="H87" s="84" t="s">
        <v>391</v>
      </c>
      <c r="I87" s="84" t="s">
        <v>392</v>
      </c>
      <c r="J87" s="84" t="s">
        <v>327</v>
      </c>
      <c r="K87" s="84" t="s">
        <v>393</v>
      </c>
      <c r="L87" s="160" t="s">
        <v>441</v>
      </c>
      <c r="M87" s="84">
        <v>1</v>
      </c>
      <c r="N87" s="160" t="s">
        <v>441</v>
      </c>
      <c r="O87" s="160" t="s">
        <v>437</v>
      </c>
      <c r="P87" s="160" t="s">
        <v>437</v>
      </c>
      <c r="Q87" s="84">
        <v>16327.551468</v>
      </c>
      <c r="R87" s="84">
        <v>10000</v>
      </c>
      <c r="S87" s="161">
        <v>99.983592</v>
      </c>
      <c r="T87" s="84">
        <v>0</v>
      </c>
      <c r="U87" s="162">
        <v>163248723.9927074</v>
      </c>
      <c r="V87" s="163" t="s">
        <v>442</v>
      </c>
      <c r="W87" s="163" t="s">
        <v>442</v>
      </c>
      <c r="X87" s="84" t="s">
        <v>389</v>
      </c>
    </row>
    <row r="88" spans="1:24" ht="15">
      <c r="A88" s="84">
        <v>77</v>
      </c>
      <c r="B88" s="84" t="s">
        <v>439</v>
      </c>
      <c r="C88" s="84" t="s">
        <v>440</v>
      </c>
      <c r="D88" s="84" t="s">
        <v>389</v>
      </c>
      <c r="E88" s="84"/>
      <c r="F88" s="84"/>
      <c r="G88" s="84" t="s">
        <v>390</v>
      </c>
      <c r="H88" s="84" t="s">
        <v>391</v>
      </c>
      <c r="I88" s="84" t="s">
        <v>392</v>
      </c>
      <c r="J88" s="84" t="s">
        <v>397</v>
      </c>
      <c r="K88" s="84" t="s">
        <v>393</v>
      </c>
      <c r="L88" s="160" t="s">
        <v>441</v>
      </c>
      <c r="M88" s="84">
        <v>1</v>
      </c>
      <c r="N88" s="160" t="s">
        <v>441</v>
      </c>
      <c r="O88" s="160" t="s">
        <v>437</v>
      </c>
      <c r="P88" s="160" t="s">
        <v>437</v>
      </c>
      <c r="Q88" s="84">
        <v>1695.653827</v>
      </c>
      <c r="R88" s="84">
        <v>10000</v>
      </c>
      <c r="S88" s="161">
        <v>99.983592</v>
      </c>
      <c r="T88" s="84">
        <v>0</v>
      </c>
      <c r="U88" s="162">
        <v>16953755.995418005</v>
      </c>
      <c r="V88" s="163" t="s">
        <v>442</v>
      </c>
      <c r="W88" s="163" t="s">
        <v>442</v>
      </c>
      <c r="X88" s="84" t="s">
        <v>389</v>
      </c>
    </row>
    <row r="89" spans="1:24" ht="15">
      <c r="A89" s="84">
        <v>78</v>
      </c>
      <c r="B89" s="84" t="s">
        <v>439</v>
      </c>
      <c r="C89" s="84" t="s">
        <v>440</v>
      </c>
      <c r="D89" s="84" t="s">
        <v>389</v>
      </c>
      <c r="E89" s="84"/>
      <c r="F89" s="84"/>
      <c r="G89" s="84" t="s">
        <v>390</v>
      </c>
      <c r="H89" s="84" t="s">
        <v>391</v>
      </c>
      <c r="I89" s="84" t="s">
        <v>392</v>
      </c>
      <c r="J89" s="84" t="s">
        <v>328</v>
      </c>
      <c r="K89" s="84" t="s">
        <v>393</v>
      </c>
      <c r="L89" s="160" t="s">
        <v>441</v>
      </c>
      <c r="M89" s="84">
        <v>1</v>
      </c>
      <c r="N89" s="160" t="s">
        <v>441</v>
      </c>
      <c r="O89" s="160" t="s">
        <v>437</v>
      </c>
      <c r="P89" s="160" t="s">
        <v>437</v>
      </c>
      <c r="Q89" s="84">
        <v>11414.363396</v>
      </c>
      <c r="R89" s="84">
        <v>10000</v>
      </c>
      <c r="S89" s="161">
        <v>99.983592</v>
      </c>
      <c r="T89" s="84">
        <v>0</v>
      </c>
      <c r="U89" s="162">
        <v>114124904.96435203</v>
      </c>
      <c r="V89" s="163" t="s">
        <v>442</v>
      </c>
      <c r="W89" s="163" t="s">
        <v>442</v>
      </c>
      <c r="X89" s="84" t="s">
        <v>389</v>
      </c>
    </row>
    <row r="90" spans="1:24" ht="15">
      <c r="A90" s="84">
        <v>79</v>
      </c>
      <c r="B90" s="84" t="s">
        <v>443</v>
      </c>
      <c r="C90" s="84" t="s">
        <v>444</v>
      </c>
      <c r="D90" s="84" t="s">
        <v>389</v>
      </c>
      <c r="E90" s="84"/>
      <c r="F90" s="84"/>
      <c r="G90" s="84" t="s">
        <v>390</v>
      </c>
      <c r="H90" s="84" t="s">
        <v>391</v>
      </c>
      <c r="I90" s="84" t="s">
        <v>392</v>
      </c>
      <c r="J90" s="84" t="s">
        <v>324</v>
      </c>
      <c r="K90" s="84" t="s">
        <v>393</v>
      </c>
      <c r="L90" s="160" t="s">
        <v>445</v>
      </c>
      <c r="M90" s="84">
        <v>1</v>
      </c>
      <c r="N90" s="160" t="s">
        <v>445</v>
      </c>
      <c r="O90" s="160" t="s">
        <v>441</v>
      </c>
      <c r="P90" s="160" t="s">
        <v>441</v>
      </c>
      <c r="Q90" s="84">
        <v>116970.309107</v>
      </c>
      <c r="R90" s="84">
        <v>10000</v>
      </c>
      <c r="S90" s="161">
        <v>99.98351</v>
      </c>
      <c r="T90" s="84">
        <v>0</v>
      </c>
      <c r="U90" s="162">
        <v>1169510202.0005593</v>
      </c>
      <c r="V90" s="163" t="s">
        <v>446</v>
      </c>
      <c r="W90" s="163" t="s">
        <v>446</v>
      </c>
      <c r="X90" s="84" t="s">
        <v>389</v>
      </c>
    </row>
    <row r="91" spans="1:24" ht="15">
      <c r="A91" s="84">
        <v>80</v>
      </c>
      <c r="B91" s="84" t="s">
        <v>443</v>
      </c>
      <c r="C91" s="84" t="s">
        <v>444</v>
      </c>
      <c r="D91" s="84" t="s">
        <v>389</v>
      </c>
      <c r="E91" s="84"/>
      <c r="F91" s="84"/>
      <c r="G91" s="84" t="s">
        <v>390</v>
      </c>
      <c r="H91" s="84" t="s">
        <v>391</v>
      </c>
      <c r="I91" s="84" t="s">
        <v>392</v>
      </c>
      <c r="J91" s="84" t="s">
        <v>325</v>
      </c>
      <c r="K91" s="84" t="s">
        <v>393</v>
      </c>
      <c r="L91" s="160" t="s">
        <v>445</v>
      </c>
      <c r="M91" s="84">
        <v>1</v>
      </c>
      <c r="N91" s="160" t="s">
        <v>445</v>
      </c>
      <c r="O91" s="160" t="s">
        <v>441</v>
      </c>
      <c r="P91" s="160" t="s">
        <v>441</v>
      </c>
      <c r="Q91" s="84">
        <v>4160.859243</v>
      </c>
      <c r="R91" s="84">
        <v>10000</v>
      </c>
      <c r="S91" s="161">
        <v>99.98351</v>
      </c>
      <c r="T91" s="84">
        <v>0</v>
      </c>
      <c r="U91" s="162">
        <v>41601730.99419135</v>
      </c>
      <c r="V91" s="163" t="s">
        <v>446</v>
      </c>
      <c r="W91" s="163" t="s">
        <v>446</v>
      </c>
      <c r="X91" s="84" t="s">
        <v>389</v>
      </c>
    </row>
    <row r="92" spans="1:24" ht="15">
      <c r="A92" s="84">
        <v>81</v>
      </c>
      <c r="B92" s="84" t="s">
        <v>443</v>
      </c>
      <c r="C92" s="84" t="s">
        <v>444</v>
      </c>
      <c r="D92" s="84" t="s">
        <v>389</v>
      </c>
      <c r="E92" s="84"/>
      <c r="F92" s="84"/>
      <c r="G92" s="84" t="s">
        <v>390</v>
      </c>
      <c r="H92" s="84" t="s">
        <v>391</v>
      </c>
      <c r="I92" s="84" t="s">
        <v>392</v>
      </c>
      <c r="J92" s="84" t="s">
        <v>326</v>
      </c>
      <c r="K92" s="84" t="s">
        <v>393</v>
      </c>
      <c r="L92" s="160" t="s">
        <v>445</v>
      </c>
      <c r="M92" s="84">
        <v>1</v>
      </c>
      <c r="N92" s="160" t="s">
        <v>445</v>
      </c>
      <c r="O92" s="160" t="s">
        <v>441</v>
      </c>
      <c r="P92" s="160" t="s">
        <v>441</v>
      </c>
      <c r="Q92" s="84">
        <v>36981.262869</v>
      </c>
      <c r="R92" s="84">
        <v>10000</v>
      </c>
      <c r="S92" s="161">
        <v>99.98351</v>
      </c>
      <c r="T92" s="84">
        <v>0</v>
      </c>
      <c r="U92" s="162">
        <v>369751644.9973347</v>
      </c>
      <c r="V92" s="163" t="s">
        <v>446</v>
      </c>
      <c r="W92" s="163" t="s">
        <v>446</v>
      </c>
      <c r="X92" s="84" t="s">
        <v>389</v>
      </c>
    </row>
    <row r="93" spans="1:24" ht="15">
      <c r="A93" s="84">
        <v>82</v>
      </c>
      <c r="B93" s="84" t="s">
        <v>443</v>
      </c>
      <c r="C93" s="84" t="s">
        <v>444</v>
      </c>
      <c r="D93" s="84" t="s">
        <v>389</v>
      </c>
      <c r="E93" s="84"/>
      <c r="F93" s="84"/>
      <c r="G93" s="84" t="s">
        <v>390</v>
      </c>
      <c r="H93" s="84" t="s">
        <v>391</v>
      </c>
      <c r="I93" s="84" t="s">
        <v>392</v>
      </c>
      <c r="J93" s="84" t="s">
        <v>327</v>
      </c>
      <c r="K93" s="84" t="s">
        <v>393</v>
      </c>
      <c r="L93" s="160" t="s">
        <v>445</v>
      </c>
      <c r="M93" s="84">
        <v>1</v>
      </c>
      <c r="N93" s="160" t="s">
        <v>445</v>
      </c>
      <c r="O93" s="160" t="s">
        <v>441</v>
      </c>
      <c r="P93" s="160" t="s">
        <v>441</v>
      </c>
      <c r="Q93" s="84">
        <v>16327.551483</v>
      </c>
      <c r="R93" s="84">
        <v>10000</v>
      </c>
      <c r="S93" s="161">
        <v>99.98351</v>
      </c>
      <c r="T93" s="84">
        <v>0</v>
      </c>
      <c r="U93" s="162">
        <v>163248589.99551982</v>
      </c>
      <c r="V93" s="163" t="s">
        <v>446</v>
      </c>
      <c r="W93" s="163" t="s">
        <v>446</v>
      </c>
      <c r="X93" s="84" t="s">
        <v>389</v>
      </c>
    </row>
    <row r="94" spans="1:24" ht="15">
      <c r="A94" s="84">
        <v>83</v>
      </c>
      <c r="B94" s="84" t="s">
        <v>443</v>
      </c>
      <c r="C94" s="84" t="s">
        <v>444</v>
      </c>
      <c r="D94" s="84" t="s">
        <v>389</v>
      </c>
      <c r="E94" s="84"/>
      <c r="F94" s="84"/>
      <c r="G94" s="84" t="s">
        <v>390</v>
      </c>
      <c r="H94" s="84" t="s">
        <v>391</v>
      </c>
      <c r="I94" s="84" t="s">
        <v>392</v>
      </c>
      <c r="J94" s="84" t="s">
        <v>397</v>
      </c>
      <c r="K94" s="84" t="s">
        <v>393</v>
      </c>
      <c r="L94" s="160" t="s">
        <v>445</v>
      </c>
      <c r="M94" s="84">
        <v>1</v>
      </c>
      <c r="N94" s="160" t="s">
        <v>445</v>
      </c>
      <c r="O94" s="160" t="s">
        <v>441</v>
      </c>
      <c r="P94" s="160" t="s">
        <v>441</v>
      </c>
      <c r="Q94" s="84">
        <v>1695.65382</v>
      </c>
      <c r="R94" s="84">
        <v>10000</v>
      </c>
      <c r="S94" s="161">
        <v>99.98351</v>
      </c>
      <c r="T94" s="84">
        <v>0</v>
      </c>
      <c r="U94" s="162">
        <v>16953741.993937705</v>
      </c>
      <c r="V94" s="163" t="s">
        <v>446</v>
      </c>
      <c r="W94" s="163" t="s">
        <v>446</v>
      </c>
      <c r="X94" s="84" t="s">
        <v>389</v>
      </c>
    </row>
    <row r="95" spans="1:24" ht="15">
      <c r="A95" s="84">
        <v>84</v>
      </c>
      <c r="B95" s="84" t="s">
        <v>443</v>
      </c>
      <c r="C95" s="84" t="s">
        <v>444</v>
      </c>
      <c r="D95" s="84" t="s">
        <v>389</v>
      </c>
      <c r="E95" s="84"/>
      <c r="F95" s="84"/>
      <c r="G95" s="84" t="s">
        <v>390</v>
      </c>
      <c r="H95" s="84" t="s">
        <v>391</v>
      </c>
      <c r="I95" s="84" t="s">
        <v>392</v>
      </c>
      <c r="J95" s="84" t="s">
        <v>328</v>
      </c>
      <c r="K95" s="84" t="s">
        <v>393</v>
      </c>
      <c r="L95" s="160" t="s">
        <v>445</v>
      </c>
      <c r="M95" s="84">
        <v>1</v>
      </c>
      <c r="N95" s="160" t="s">
        <v>445</v>
      </c>
      <c r="O95" s="160" t="s">
        <v>441</v>
      </c>
      <c r="P95" s="160" t="s">
        <v>441</v>
      </c>
      <c r="Q95" s="84">
        <v>11414.363474</v>
      </c>
      <c r="R95" s="84">
        <v>10000</v>
      </c>
      <c r="S95" s="161">
        <v>99.98351</v>
      </c>
      <c r="T95" s="84">
        <v>0</v>
      </c>
      <c r="U95" s="162">
        <v>114124811.96381375</v>
      </c>
      <c r="V95" s="163" t="s">
        <v>446</v>
      </c>
      <c r="W95" s="163" t="s">
        <v>446</v>
      </c>
      <c r="X95" s="84" t="s">
        <v>389</v>
      </c>
    </row>
    <row r="96" spans="1:24" ht="15">
      <c r="A96" s="84">
        <v>85</v>
      </c>
      <c r="B96" s="84" t="s">
        <v>447</v>
      </c>
      <c r="C96" s="84" t="s">
        <v>448</v>
      </c>
      <c r="D96" s="84" t="s">
        <v>389</v>
      </c>
      <c r="E96" s="84"/>
      <c r="F96" s="84"/>
      <c r="G96" s="84" t="s">
        <v>390</v>
      </c>
      <c r="H96" s="84" t="s">
        <v>391</v>
      </c>
      <c r="I96" s="84" t="s">
        <v>392</v>
      </c>
      <c r="J96" s="84" t="s">
        <v>324</v>
      </c>
      <c r="K96" s="84" t="s">
        <v>393</v>
      </c>
      <c r="L96" s="160" t="s">
        <v>449</v>
      </c>
      <c r="M96" s="84">
        <v>3</v>
      </c>
      <c r="N96" s="160" t="s">
        <v>449</v>
      </c>
      <c r="O96" s="160" t="s">
        <v>445</v>
      </c>
      <c r="P96" s="160" t="s">
        <v>445</v>
      </c>
      <c r="Q96" s="84">
        <v>117063.944948</v>
      </c>
      <c r="R96" s="84">
        <v>10000</v>
      </c>
      <c r="S96" s="161">
        <v>99.948492</v>
      </c>
      <c r="T96" s="84">
        <v>0</v>
      </c>
      <c r="U96" s="162">
        <v>1170036480.02428</v>
      </c>
      <c r="V96" s="163" t="s">
        <v>450</v>
      </c>
      <c r="W96" s="163" t="s">
        <v>450</v>
      </c>
      <c r="X96" s="84" t="s">
        <v>389</v>
      </c>
    </row>
    <row r="97" spans="1:24" ht="15">
      <c r="A97" s="84">
        <v>86</v>
      </c>
      <c r="B97" s="84" t="s">
        <v>447</v>
      </c>
      <c r="C97" s="84" t="s">
        <v>448</v>
      </c>
      <c r="D97" s="84" t="s">
        <v>389</v>
      </c>
      <c r="E97" s="84"/>
      <c r="F97" s="84"/>
      <c r="G97" s="84" t="s">
        <v>390</v>
      </c>
      <c r="H97" s="84" t="s">
        <v>391</v>
      </c>
      <c r="I97" s="84" t="s">
        <v>392</v>
      </c>
      <c r="J97" s="84" t="s">
        <v>325</v>
      </c>
      <c r="K97" s="84" t="s">
        <v>393</v>
      </c>
      <c r="L97" s="160" t="s">
        <v>449</v>
      </c>
      <c r="M97" s="84">
        <v>3</v>
      </c>
      <c r="N97" s="160" t="s">
        <v>449</v>
      </c>
      <c r="O97" s="160" t="s">
        <v>445</v>
      </c>
      <c r="P97" s="160" t="s">
        <v>445</v>
      </c>
      <c r="Q97" s="84">
        <v>4164.474625</v>
      </c>
      <c r="R97" s="84">
        <v>10000</v>
      </c>
      <c r="S97" s="161">
        <v>99.948492</v>
      </c>
      <c r="T97" s="84">
        <v>0</v>
      </c>
      <c r="U97" s="162">
        <v>41623295.99903579</v>
      </c>
      <c r="V97" s="163" t="s">
        <v>450</v>
      </c>
      <c r="W97" s="163" t="s">
        <v>450</v>
      </c>
      <c r="X97" s="84" t="s">
        <v>389</v>
      </c>
    </row>
    <row r="98" spans="1:24" ht="15">
      <c r="A98" s="84">
        <v>87</v>
      </c>
      <c r="B98" s="84" t="s">
        <v>447</v>
      </c>
      <c r="C98" s="84" t="s">
        <v>448</v>
      </c>
      <c r="D98" s="84" t="s">
        <v>389</v>
      </c>
      <c r="E98" s="84"/>
      <c r="F98" s="84"/>
      <c r="G98" s="84" t="s">
        <v>390</v>
      </c>
      <c r="H98" s="84" t="s">
        <v>391</v>
      </c>
      <c r="I98" s="84" t="s">
        <v>392</v>
      </c>
      <c r="J98" s="84" t="s">
        <v>326</v>
      </c>
      <c r="K98" s="84" t="s">
        <v>393</v>
      </c>
      <c r="L98" s="160" t="s">
        <v>449</v>
      </c>
      <c r="M98" s="84">
        <v>3</v>
      </c>
      <c r="N98" s="160" t="s">
        <v>449</v>
      </c>
      <c r="O98" s="160" t="s">
        <v>445</v>
      </c>
      <c r="P98" s="160" t="s">
        <v>445</v>
      </c>
      <c r="Q98" s="84">
        <v>37010.997814</v>
      </c>
      <c r="R98" s="84">
        <v>10000</v>
      </c>
      <c r="S98" s="161">
        <v>99.948492</v>
      </c>
      <c r="T98" s="84">
        <v>0</v>
      </c>
      <c r="U98" s="162">
        <v>369919343.00278956</v>
      </c>
      <c r="V98" s="163" t="s">
        <v>450</v>
      </c>
      <c r="W98" s="163" t="s">
        <v>450</v>
      </c>
      <c r="X98" s="84" t="s">
        <v>389</v>
      </c>
    </row>
    <row r="99" spans="1:24" ht="15">
      <c r="A99" s="84">
        <v>88</v>
      </c>
      <c r="B99" s="84" t="s">
        <v>447</v>
      </c>
      <c r="C99" s="84" t="s">
        <v>448</v>
      </c>
      <c r="D99" s="84" t="s">
        <v>389</v>
      </c>
      <c r="E99" s="84"/>
      <c r="F99" s="84"/>
      <c r="G99" s="84" t="s">
        <v>390</v>
      </c>
      <c r="H99" s="84" t="s">
        <v>391</v>
      </c>
      <c r="I99" s="84" t="s">
        <v>392</v>
      </c>
      <c r="J99" s="84" t="s">
        <v>327</v>
      </c>
      <c r="K99" s="84" t="s">
        <v>393</v>
      </c>
      <c r="L99" s="160" t="s">
        <v>449</v>
      </c>
      <c r="M99" s="84">
        <v>3</v>
      </c>
      <c r="N99" s="160" t="s">
        <v>449</v>
      </c>
      <c r="O99" s="160" t="s">
        <v>445</v>
      </c>
      <c r="P99" s="160" t="s">
        <v>445</v>
      </c>
      <c r="Q99" s="84">
        <v>16341.213083</v>
      </c>
      <c r="R99" s="84">
        <v>10000</v>
      </c>
      <c r="S99" s="161">
        <v>99.948492</v>
      </c>
      <c r="T99" s="84">
        <v>0</v>
      </c>
      <c r="U99" s="162">
        <v>163327960.99988848</v>
      </c>
      <c r="V99" s="163" t="s">
        <v>450</v>
      </c>
      <c r="W99" s="163" t="s">
        <v>450</v>
      </c>
      <c r="X99" s="84" t="s">
        <v>389</v>
      </c>
    </row>
    <row r="100" spans="1:24" ht="15">
      <c r="A100" s="84">
        <v>89</v>
      </c>
      <c r="B100" s="84" t="s">
        <v>447</v>
      </c>
      <c r="C100" s="84" t="s">
        <v>448</v>
      </c>
      <c r="D100" s="84" t="s">
        <v>389</v>
      </c>
      <c r="E100" s="84"/>
      <c r="F100" s="84"/>
      <c r="G100" s="84" t="s">
        <v>390</v>
      </c>
      <c r="H100" s="84" t="s">
        <v>391</v>
      </c>
      <c r="I100" s="84" t="s">
        <v>392</v>
      </c>
      <c r="J100" s="84" t="s">
        <v>397</v>
      </c>
      <c r="K100" s="84" t="s">
        <v>393</v>
      </c>
      <c r="L100" s="160" t="s">
        <v>449</v>
      </c>
      <c r="M100" s="84">
        <v>3</v>
      </c>
      <c r="N100" s="160" t="s">
        <v>449</v>
      </c>
      <c r="O100" s="160" t="s">
        <v>445</v>
      </c>
      <c r="P100" s="160" t="s">
        <v>445</v>
      </c>
      <c r="Q100" s="84">
        <v>16694.74608</v>
      </c>
      <c r="R100" s="84">
        <v>10000</v>
      </c>
      <c r="S100" s="161">
        <v>99.948492</v>
      </c>
      <c r="T100" s="84">
        <v>0</v>
      </c>
      <c r="U100" s="162">
        <v>166861470.00273353</v>
      </c>
      <c r="V100" s="163" t="s">
        <v>450</v>
      </c>
      <c r="W100" s="163" t="s">
        <v>450</v>
      </c>
      <c r="X100" s="84" t="s">
        <v>389</v>
      </c>
    </row>
    <row r="101" spans="1:24" ht="15">
      <c r="A101" s="84">
        <v>90</v>
      </c>
      <c r="B101" s="84" t="s">
        <v>447</v>
      </c>
      <c r="C101" s="84" t="s">
        <v>448</v>
      </c>
      <c r="D101" s="84" t="s">
        <v>389</v>
      </c>
      <c r="E101" s="84"/>
      <c r="F101" s="84"/>
      <c r="G101" s="84" t="s">
        <v>390</v>
      </c>
      <c r="H101" s="84" t="s">
        <v>391</v>
      </c>
      <c r="I101" s="84" t="s">
        <v>392</v>
      </c>
      <c r="J101" s="84" t="s">
        <v>328</v>
      </c>
      <c r="K101" s="84" t="s">
        <v>393</v>
      </c>
      <c r="L101" s="160" t="s">
        <v>449</v>
      </c>
      <c r="M101" s="84">
        <v>3</v>
      </c>
      <c r="N101" s="160" t="s">
        <v>449</v>
      </c>
      <c r="O101" s="160" t="s">
        <v>445</v>
      </c>
      <c r="P101" s="160" t="s">
        <v>445</v>
      </c>
      <c r="Q101" s="84">
        <v>11424.623448</v>
      </c>
      <c r="R101" s="84">
        <v>10000</v>
      </c>
      <c r="S101" s="161">
        <v>99.948492</v>
      </c>
      <c r="T101" s="84">
        <v>0</v>
      </c>
      <c r="U101" s="162">
        <v>114187388.87228274</v>
      </c>
      <c r="V101" s="163" t="s">
        <v>450</v>
      </c>
      <c r="W101" s="163" t="s">
        <v>450</v>
      </c>
      <c r="X101" s="84" t="s">
        <v>389</v>
      </c>
    </row>
    <row r="102" spans="1:24" ht="15">
      <c r="A102" s="84">
        <v>91</v>
      </c>
      <c r="B102" s="84" t="s">
        <v>451</v>
      </c>
      <c r="C102" s="84" t="s">
        <v>452</v>
      </c>
      <c r="D102" s="84" t="s">
        <v>389</v>
      </c>
      <c r="E102" s="84"/>
      <c r="F102" s="84"/>
      <c r="G102" s="84" t="s">
        <v>390</v>
      </c>
      <c r="H102" s="84" t="s">
        <v>391</v>
      </c>
      <c r="I102" s="84" t="s">
        <v>392</v>
      </c>
      <c r="J102" s="84" t="s">
        <v>324</v>
      </c>
      <c r="K102" s="84" t="s">
        <v>393</v>
      </c>
      <c r="L102" s="160" t="s">
        <v>453</v>
      </c>
      <c r="M102" s="84">
        <v>1</v>
      </c>
      <c r="N102" s="160" t="s">
        <v>453</v>
      </c>
      <c r="O102" s="160" t="s">
        <v>449</v>
      </c>
      <c r="P102" s="160" t="s">
        <v>449</v>
      </c>
      <c r="Q102" s="84">
        <v>116861.811574</v>
      </c>
      <c r="R102" s="84">
        <v>10000</v>
      </c>
      <c r="S102" s="161">
        <v>99.982332</v>
      </c>
      <c r="T102" s="84">
        <v>0</v>
      </c>
      <c r="U102" s="162">
        <v>1168411643.0058312</v>
      </c>
      <c r="V102" s="163" t="s">
        <v>454</v>
      </c>
      <c r="W102" s="163" t="s">
        <v>454</v>
      </c>
      <c r="X102" s="84" t="s">
        <v>389</v>
      </c>
    </row>
    <row r="103" spans="1:24" ht="15">
      <c r="A103" s="84">
        <v>92</v>
      </c>
      <c r="B103" s="84" t="s">
        <v>451</v>
      </c>
      <c r="C103" s="84" t="s">
        <v>452</v>
      </c>
      <c r="D103" s="84" t="s">
        <v>389</v>
      </c>
      <c r="E103" s="84"/>
      <c r="F103" s="84"/>
      <c r="G103" s="84" t="s">
        <v>390</v>
      </c>
      <c r="H103" s="84" t="s">
        <v>391</v>
      </c>
      <c r="I103" s="84" t="s">
        <v>392</v>
      </c>
      <c r="J103" s="84" t="s">
        <v>325</v>
      </c>
      <c r="K103" s="84" t="s">
        <v>393</v>
      </c>
      <c r="L103" s="160" t="s">
        <v>453</v>
      </c>
      <c r="M103" s="84">
        <v>1</v>
      </c>
      <c r="N103" s="160" t="s">
        <v>453</v>
      </c>
      <c r="O103" s="160" t="s">
        <v>449</v>
      </c>
      <c r="P103" s="160" t="s">
        <v>449</v>
      </c>
      <c r="Q103" s="84">
        <v>4157.284113</v>
      </c>
      <c r="R103" s="84">
        <v>10000</v>
      </c>
      <c r="S103" s="161">
        <v>99.982332</v>
      </c>
      <c r="T103" s="84">
        <v>0</v>
      </c>
      <c r="U103" s="162">
        <v>41565495.99469902</v>
      </c>
      <c r="V103" s="163" t="s">
        <v>454</v>
      </c>
      <c r="W103" s="163" t="s">
        <v>454</v>
      </c>
      <c r="X103" s="84" t="s">
        <v>389</v>
      </c>
    </row>
    <row r="104" spans="1:24" ht="15">
      <c r="A104" s="84">
        <v>93</v>
      </c>
      <c r="B104" s="84" t="s">
        <v>451</v>
      </c>
      <c r="C104" s="84" t="s">
        <v>452</v>
      </c>
      <c r="D104" s="84" t="s">
        <v>389</v>
      </c>
      <c r="E104" s="84"/>
      <c r="F104" s="84"/>
      <c r="G104" s="84" t="s">
        <v>390</v>
      </c>
      <c r="H104" s="84" t="s">
        <v>391</v>
      </c>
      <c r="I104" s="84" t="s">
        <v>392</v>
      </c>
      <c r="J104" s="84" t="s">
        <v>326</v>
      </c>
      <c r="K104" s="84" t="s">
        <v>393</v>
      </c>
      <c r="L104" s="160" t="s">
        <v>453</v>
      </c>
      <c r="M104" s="84">
        <v>1</v>
      </c>
      <c r="N104" s="160" t="s">
        <v>453</v>
      </c>
      <c r="O104" s="160" t="s">
        <v>449</v>
      </c>
      <c r="P104" s="160" t="s">
        <v>449</v>
      </c>
      <c r="Q104" s="84">
        <v>36947.091252</v>
      </c>
      <c r="R104" s="84">
        <v>10000</v>
      </c>
      <c r="S104" s="161">
        <v>99.982332</v>
      </c>
      <c r="T104" s="84">
        <v>0</v>
      </c>
      <c r="U104" s="162">
        <v>369405633.992758</v>
      </c>
      <c r="V104" s="163" t="s">
        <v>454</v>
      </c>
      <c r="W104" s="163" t="s">
        <v>454</v>
      </c>
      <c r="X104" s="84" t="s">
        <v>389</v>
      </c>
    </row>
    <row r="105" spans="1:24" ht="15">
      <c r="A105" s="84">
        <v>94</v>
      </c>
      <c r="B105" s="84" t="s">
        <v>451</v>
      </c>
      <c r="C105" s="84" t="s">
        <v>452</v>
      </c>
      <c r="D105" s="84" t="s">
        <v>389</v>
      </c>
      <c r="E105" s="84"/>
      <c r="F105" s="84"/>
      <c r="G105" s="84" t="s">
        <v>390</v>
      </c>
      <c r="H105" s="84" t="s">
        <v>391</v>
      </c>
      <c r="I105" s="84" t="s">
        <v>392</v>
      </c>
      <c r="J105" s="84" t="s">
        <v>327</v>
      </c>
      <c r="K105" s="84" t="s">
        <v>393</v>
      </c>
      <c r="L105" s="160" t="s">
        <v>453</v>
      </c>
      <c r="M105" s="84">
        <v>1</v>
      </c>
      <c r="N105" s="160" t="s">
        <v>453</v>
      </c>
      <c r="O105" s="160" t="s">
        <v>449</v>
      </c>
      <c r="P105" s="160" t="s">
        <v>449</v>
      </c>
      <c r="Q105" s="84">
        <v>16312.996798</v>
      </c>
      <c r="R105" s="84">
        <v>10000</v>
      </c>
      <c r="S105" s="161">
        <v>99.982332</v>
      </c>
      <c r="T105" s="84">
        <v>0</v>
      </c>
      <c r="U105" s="162">
        <v>163101145.99781433</v>
      </c>
      <c r="V105" s="163" t="s">
        <v>454</v>
      </c>
      <c r="W105" s="163" t="s">
        <v>454</v>
      </c>
      <c r="X105" s="84" t="s">
        <v>389</v>
      </c>
    </row>
    <row r="106" spans="1:24" ht="15">
      <c r="A106" s="84">
        <v>95</v>
      </c>
      <c r="B106" s="84" t="s">
        <v>451</v>
      </c>
      <c r="C106" s="84" t="s">
        <v>452</v>
      </c>
      <c r="D106" s="84" t="s">
        <v>389</v>
      </c>
      <c r="E106" s="84"/>
      <c r="F106" s="84"/>
      <c r="G106" s="84" t="s">
        <v>390</v>
      </c>
      <c r="H106" s="84" t="s">
        <v>391</v>
      </c>
      <c r="I106" s="84" t="s">
        <v>392</v>
      </c>
      <c r="J106" s="84" t="s">
        <v>397</v>
      </c>
      <c r="K106" s="84" t="s">
        <v>393</v>
      </c>
      <c r="L106" s="160" t="s">
        <v>453</v>
      </c>
      <c r="M106" s="84">
        <v>1</v>
      </c>
      <c r="N106" s="160" t="s">
        <v>453</v>
      </c>
      <c r="O106" s="160" t="s">
        <v>449</v>
      </c>
      <c r="P106" s="160" t="s">
        <v>449</v>
      </c>
      <c r="Q106" s="84">
        <v>16665.919553</v>
      </c>
      <c r="R106" s="84">
        <v>10000</v>
      </c>
      <c r="S106" s="161">
        <v>99.982332</v>
      </c>
      <c r="T106" s="84">
        <v>0</v>
      </c>
      <c r="U106" s="162">
        <v>166629750.00000864</v>
      </c>
      <c r="V106" s="163" t="s">
        <v>454</v>
      </c>
      <c r="W106" s="163" t="s">
        <v>454</v>
      </c>
      <c r="X106" s="84" t="s">
        <v>389</v>
      </c>
    </row>
    <row r="107" spans="1:24" ht="15">
      <c r="A107" s="84">
        <v>96</v>
      </c>
      <c r="B107" s="84" t="s">
        <v>451</v>
      </c>
      <c r="C107" s="84" t="s">
        <v>452</v>
      </c>
      <c r="D107" s="84" t="s">
        <v>389</v>
      </c>
      <c r="E107" s="84"/>
      <c r="F107" s="84"/>
      <c r="G107" s="84" t="s">
        <v>390</v>
      </c>
      <c r="H107" s="84" t="s">
        <v>391</v>
      </c>
      <c r="I107" s="84" t="s">
        <v>392</v>
      </c>
      <c r="J107" s="84" t="s">
        <v>328</v>
      </c>
      <c r="K107" s="84" t="s">
        <v>393</v>
      </c>
      <c r="L107" s="160" t="s">
        <v>453</v>
      </c>
      <c r="M107" s="84">
        <v>1</v>
      </c>
      <c r="N107" s="160" t="s">
        <v>453</v>
      </c>
      <c r="O107" s="160" t="s">
        <v>449</v>
      </c>
      <c r="P107" s="160" t="s">
        <v>449</v>
      </c>
      <c r="Q107" s="84">
        <v>11404.896707</v>
      </c>
      <c r="R107" s="84">
        <v>10000</v>
      </c>
      <c r="S107" s="161">
        <v>99.982332</v>
      </c>
      <c r="T107" s="84">
        <v>0</v>
      </c>
      <c r="U107" s="162">
        <v>114028816.77304421</v>
      </c>
      <c r="V107" s="163" t="s">
        <v>454</v>
      </c>
      <c r="W107" s="163" t="s">
        <v>454</v>
      </c>
      <c r="X107" s="84" t="s">
        <v>389</v>
      </c>
    </row>
    <row r="108" spans="1:24" ht="15">
      <c r="A108" s="84">
        <v>97</v>
      </c>
      <c r="B108" s="84" t="s">
        <v>455</v>
      </c>
      <c r="C108" s="84" t="s">
        <v>456</v>
      </c>
      <c r="D108" s="84" t="s">
        <v>389</v>
      </c>
      <c r="E108" s="84"/>
      <c r="F108" s="84"/>
      <c r="G108" s="84" t="s">
        <v>390</v>
      </c>
      <c r="H108" s="84" t="s">
        <v>391</v>
      </c>
      <c r="I108" s="84" t="s">
        <v>392</v>
      </c>
      <c r="J108" s="84" t="s">
        <v>324</v>
      </c>
      <c r="K108" s="84" t="s">
        <v>393</v>
      </c>
      <c r="L108" s="160" t="s">
        <v>457</v>
      </c>
      <c r="M108" s="84">
        <v>1</v>
      </c>
      <c r="N108" s="160" t="s">
        <v>457</v>
      </c>
      <c r="O108" s="160" t="s">
        <v>453</v>
      </c>
      <c r="P108" s="160" t="s">
        <v>453</v>
      </c>
      <c r="Q108" s="84">
        <v>117117.24848</v>
      </c>
      <c r="R108" s="84">
        <v>10000</v>
      </c>
      <c r="S108" s="161">
        <v>99.982305</v>
      </c>
      <c r="T108" s="84">
        <v>0</v>
      </c>
      <c r="U108" s="162">
        <v>1170965239.9729521</v>
      </c>
      <c r="V108" s="163" t="s">
        <v>458</v>
      </c>
      <c r="W108" s="163" t="s">
        <v>458</v>
      </c>
      <c r="X108" s="84" t="s">
        <v>389</v>
      </c>
    </row>
    <row r="109" spans="1:24" ht="15">
      <c r="A109" s="84">
        <v>98</v>
      </c>
      <c r="B109" s="84" t="s">
        <v>455</v>
      </c>
      <c r="C109" s="84" t="s">
        <v>456</v>
      </c>
      <c r="D109" s="84" t="s">
        <v>389</v>
      </c>
      <c r="E109" s="84"/>
      <c r="F109" s="84"/>
      <c r="G109" s="84" t="s">
        <v>390</v>
      </c>
      <c r="H109" s="84" t="s">
        <v>391</v>
      </c>
      <c r="I109" s="84" t="s">
        <v>392</v>
      </c>
      <c r="J109" s="84" t="s">
        <v>325</v>
      </c>
      <c r="K109" s="84" t="s">
        <v>393</v>
      </c>
      <c r="L109" s="160" t="s">
        <v>457</v>
      </c>
      <c r="M109" s="84">
        <v>1</v>
      </c>
      <c r="N109" s="160" t="s">
        <v>457</v>
      </c>
      <c r="O109" s="160" t="s">
        <v>453</v>
      </c>
      <c r="P109" s="160" t="s">
        <v>453</v>
      </c>
      <c r="Q109" s="84">
        <v>17739.792644</v>
      </c>
      <c r="R109" s="84">
        <v>10000</v>
      </c>
      <c r="S109" s="161">
        <v>99.982305</v>
      </c>
      <c r="T109" s="84">
        <v>0</v>
      </c>
      <c r="U109" s="162">
        <v>177366534.98992682</v>
      </c>
      <c r="V109" s="163" t="s">
        <v>458</v>
      </c>
      <c r="W109" s="163" t="s">
        <v>458</v>
      </c>
      <c r="X109" s="84" t="s">
        <v>389</v>
      </c>
    </row>
    <row r="110" spans="1:24" ht="15">
      <c r="A110" s="84">
        <v>99</v>
      </c>
      <c r="B110" s="84" t="s">
        <v>455</v>
      </c>
      <c r="C110" s="84" t="s">
        <v>456</v>
      </c>
      <c r="D110" s="84" t="s">
        <v>389</v>
      </c>
      <c r="E110" s="84"/>
      <c r="F110" s="84"/>
      <c r="G110" s="84" t="s">
        <v>390</v>
      </c>
      <c r="H110" s="84" t="s">
        <v>391</v>
      </c>
      <c r="I110" s="84" t="s">
        <v>392</v>
      </c>
      <c r="J110" s="84" t="s">
        <v>326</v>
      </c>
      <c r="K110" s="84" t="s">
        <v>393</v>
      </c>
      <c r="L110" s="160" t="s">
        <v>457</v>
      </c>
      <c r="M110" s="84">
        <v>1</v>
      </c>
      <c r="N110" s="160" t="s">
        <v>457</v>
      </c>
      <c r="O110" s="160" t="s">
        <v>453</v>
      </c>
      <c r="P110" s="160" t="s">
        <v>453</v>
      </c>
      <c r="Q110" s="84">
        <v>37027.529705</v>
      </c>
      <c r="R110" s="84">
        <v>10000</v>
      </c>
      <c r="S110" s="161">
        <v>99.982305</v>
      </c>
      <c r="T110" s="84">
        <v>0</v>
      </c>
      <c r="U110" s="162">
        <v>370209774.98481053</v>
      </c>
      <c r="V110" s="163" t="s">
        <v>458</v>
      </c>
      <c r="W110" s="163" t="s">
        <v>458</v>
      </c>
      <c r="X110" s="84" t="s">
        <v>389</v>
      </c>
    </row>
    <row r="111" spans="1:24" ht="15">
      <c r="A111" s="84">
        <v>100</v>
      </c>
      <c r="B111" s="84" t="s">
        <v>455</v>
      </c>
      <c r="C111" s="84" t="s">
        <v>456</v>
      </c>
      <c r="D111" s="84" t="s">
        <v>389</v>
      </c>
      <c r="E111" s="84"/>
      <c r="F111" s="84"/>
      <c r="G111" s="84" t="s">
        <v>390</v>
      </c>
      <c r="H111" s="84" t="s">
        <v>391</v>
      </c>
      <c r="I111" s="84" t="s">
        <v>392</v>
      </c>
      <c r="J111" s="84" t="s">
        <v>327</v>
      </c>
      <c r="K111" s="84" t="s">
        <v>393</v>
      </c>
      <c r="L111" s="160" t="s">
        <v>457</v>
      </c>
      <c r="M111" s="84">
        <v>1</v>
      </c>
      <c r="N111" s="160" t="s">
        <v>457</v>
      </c>
      <c r="O111" s="160" t="s">
        <v>453</v>
      </c>
      <c r="P111" s="160" t="s">
        <v>453</v>
      </c>
      <c r="Q111" s="84">
        <v>16348.250104</v>
      </c>
      <c r="R111" s="84">
        <v>10000</v>
      </c>
      <c r="S111" s="161">
        <v>99.982305</v>
      </c>
      <c r="T111" s="84">
        <v>0</v>
      </c>
      <c r="U111" s="162">
        <v>163453571.99402848</v>
      </c>
      <c r="V111" s="163" t="s">
        <v>458</v>
      </c>
      <c r="W111" s="163" t="s">
        <v>458</v>
      </c>
      <c r="X111" s="84" t="s">
        <v>389</v>
      </c>
    </row>
    <row r="112" spans="1:24" ht="15">
      <c r="A112" s="84">
        <v>101</v>
      </c>
      <c r="B112" s="84" t="s">
        <v>455</v>
      </c>
      <c r="C112" s="84" t="s">
        <v>456</v>
      </c>
      <c r="D112" s="84" t="s">
        <v>389</v>
      </c>
      <c r="E112" s="84"/>
      <c r="F112" s="84"/>
      <c r="G112" s="84" t="s">
        <v>390</v>
      </c>
      <c r="H112" s="84" t="s">
        <v>391</v>
      </c>
      <c r="I112" s="84" t="s">
        <v>392</v>
      </c>
      <c r="J112" s="84" t="s">
        <v>397</v>
      </c>
      <c r="K112" s="84" t="s">
        <v>393</v>
      </c>
      <c r="L112" s="160" t="s">
        <v>457</v>
      </c>
      <c r="M112" s="84">
        <v>1</v>
      </c>
      <c r="N112" s="160" t="s">
        <v>457</v>
      </c>
      <c r="O112" s="160" t="s">
        <v>453</v>
      </c>
      <c r="P112" s="160" t="s">
        <v>453</v>
      </c>
      <c r="Q112" s="84">
        <v>72737.777412</v>
      </c>
      <c r="R112" s="84">
        <v>10000</v>
      </c>
      <c r="S112" s="161">
        <v>99.982305</v>
      </c>
      <c r="T112" s="84">
        <v>0</v>
      </c>
      <c r="U112" s="162">
        <v>727249060.9859806</v>
      </c>
      <c r="V112" s="163" t="s">
        <v>458</v>
      </c>
      <c r="W112" s="163" t="s">
        <v>458</v>
      </c>
      <c r="X112" s="84" t="s">
        <v>389</v>
      </c>
    </row>
    <row r="113" spans="1:24" ht="15">
      <c r="A113" s="84">
        <v>102</v>
      </c>
      <c r="B113" s="84" t="s">
        <v>455</v>
      </c>
      <c r="C113" s="84" t="s">
        <v>456</v>
      </c>
      <c r="D113" s="84" t="s">
        <v>389</v>
      </c>
      <c r="E113" s="84"/>
      <c r="F113" s="84"/>
      <c r="G113" s="84" t="s">
        <v>390</v>
      </c>
      <c r="H113" s="84" t="s">
        <v>391</v>
      </c>
      <c r="I113" s="84" t="s">
        <v>392</v>
      </c>
      <c r="J113" s="84" t="s">
        <v>328</v>
      </c>
      <c r="K113" s="84" t="s">
        <v>393</v>
      </c>
      <c r="L113" s="160" t="s">
        <v>457</v>
      </c>
      <c r="M113" s="84">
        <v>1</v>
      </c>
      <c r="N113" s="160" t="s">
        <v>457</v>
      </c>
      <c r="O113" s="160" t="s">
        <v>453</v>
      </c>
      <c r="P113" s="160" t="s">
        <v>453</v>
      </c>
      <c r="Q113" s="84">
        <v>11429.401652</v>
      </c>
      <c r="R113" s="84">
        <v>10000</v>
      </c>
      <c r="S113" s="161">
        <v>99.982305</v>
      </c>
      <c r="T113" s="84">
        <v>0</v>
      </c>
      <c r="U113" s="162">
        <v>114273791.6223067</v>
      </c>
      <c r="V113" s="163" t="s">
        <v>458</v>
      </c>
      <c r="W113" s="163" t="s">
        <v>458</v>
      </c>
      <c r="X113" s="84" t="s">
        <v>389</v>
      </c>
    </row>
    <row r="114" spans="1:24" ht="15">
      <c r="A114" s="84">
        <v>103</v>
      </c>
      <c r="B114" s="84" t="s">
        <v>459</v>
      </c>
      <c r="C114" s="84" t="s">
        <v>460</v>
      </c>
      <c r="D114" s="84" t="s">
        <v>389</v>
      </c>
      <c r="E114" s="84"/>
      <c r="F114" s="84"/>
      <c r="G114" s="84" t="s">
        <v>390</v>
      </c>
      <c r="H114" s="84" t="s">
        <v>391</v>
      </c>
      <c r="I114" s="84" t="s">
        <v>392</v>
      </c>
      <c r="J114" s="84" t="s">
        <v>324</v>
      </c>
      <c r="K114" s="84" t="s">
        <v>393</v>
      </c>
      <c r="L114" s="160" t="s">
        <v>461</v>
      </c>
      <c r="M114" s="84">
        <v>2</v>
      </c>
      <c r="N114" s="160" t="s">
        <v>461</v>
      </c>
      <c r="O114" s="160" t="s">
        <v>457</v>
      </c>
      <c r="P114" s="160" t="s">
        <v>457</v>
      </c>
      <c r="Q114" s="84">
        <v>117160.243089</v>
      </c>
      <c r="R114" s="84">
        <v>10000</v>
      </c>
      <c r="S114" s="161">
        <v>99.96467</v>
      </c>
      <c r="T114" s="84">
        <v>0</v>
      </c>
      <c r="U114" s="162">
        <v>1171188503.985487</v>
      </c>
      <c r="V114" s="163" t="s">
        <v>454</v>
      </c>
      <c r="W114" s="163" t="s">
        <v>454</v>
      </c>
      <c r="X114" s="84" t="s">
        <v>389</v>
      </c>
    </row>
    <row r="115" spans="1:24" ht="15">
      <c r="A115" s="84">
        <v>104</v>
      </c>
      <c r="B115" s="84" t="s">
        <v>459</v>
      </c>
      <c r="C115" s="84" t="s">
        <v>460</v>
      </c>
      <c r="D115" s="84" t="s">
        <v>389</v>
      </c>
      <c r="E115" s="84"/>
      <c r="F115" s="84"/>
      <c r="G115" s="84" t="s">
        <v>390</v>
      </c>
      <c r="H115" s="84" t="s">
        <v>391</v>
      </c>
      <c r="I115" s="84" t="s">
        <v>392</v>
      </c>
      <c r="J115" s="84" t="s">
        <v>325</v>
      </c>
      <c r="K115" s="84" t="s">
        <v>393</v>
      </c>
      <c r="L115" s="160" t="s">
        <v>461</v>
      </c>
      <c r="M115" s="84">
        <v>2</v>
      </c>
      <c r="N115" s="160" t="s">
        <v>461</v>
      </c>
      <c r="O115" s="160" t="s">
        <v>457</v>
      </c>
      <c r="P115" s="160" t="s">
        <v>457</v>
      </c>
      <c r="Q115" s="84">
        <v>17746.304965</v>
      </c>
      <c r="R115" s="84">
        <v>10000</v>
      </c>
      <c r="S115" s="161">
        <v>99.96467</v>
      </c>
      <c r="T115" s="84">
        <v>0</v>
      </c>
      <c r="U115" s="162">
        <v>177400351.99005127</v>
      </c>
      <c r="V115" s="163" t="s">
        <v>454</v>
      </c>
      <c r="W115" s="163" t="s">
        <v>454</v>
      </c>
      <c r="X115" s="84" t="s">
        <v>389</v>
      </c>
    </row>
    <row r="116" spans="1:24" ht="15">
      <c r="A116" s="84">
        <v>105</v>
      </c>
      <c r="B116" s="84" t="s">
        <v>459</v>
      </c>
      <c r="C116" s="84" t="s">
        <v>460</v>
      </c>
      <c r="D116" s="84" t="s">
        <v>389</v>
      </c>
      <c r="E116" s="84"/>
      <c r="F116" s="84"/>
      <c r="G116" s="84" t="s">
        <v>390</v>
      </c>
      <c r="H116" s="84" t="s">
        <v>391</v>
      </c>
      <c r="I116" s="84" t="s">
        <v>392</v>
      </c>
      <c r="J116" s="84" t="s">
        <v>326</v>
      </c>
      <c r="K116" s="84" t="s">
        <v>393</v>
      </c>
      <c r="L116" s="160" t="s">
        <v>461</v>
      </c>
      <c r="M116" s="84">
        <v>2</v>
      </c>
      <c r="N116" s="160" t="s">
        <v>461</v>
      </c>
      <c r="O116" s="160" t="s">
        <v>457</v>
      </c>
      <c r="P116" s="160" t="s">
        <v>457</v>
      </c>
      <c r="Q116" s="84">
        <v>37041.122821</v>
      </c>
      <c r="R116" s="84">
        <v>10000</v>
      </c>
      <c r="S116" s="161">
        <v>99.96467</v>
      </c>
      <c r="T116" s="84">
        <v>0</v>
      </c>
      <c r="U116" s="162">
        <v>370280361.99715567</v>
      </c>
      <c r="V116" s="163" t="s">
        <v>454</v>
      </c>
      <c r="W116" s="163" t="s">
        <v>454</v>
      </c>
      <c r="X116" s="84" t="s">
        <v>389</v>
      </c>
    </row>
    <row r="117" spans="1:24" ht="15">
      <c r="A117" s="84">
        <v>106</v>
      </c>
      <c r="B117" s="84" t="s">
        <v>459</v>
      </c>
      <c r="C117" s="84" t="s">
        <v>460</v>
      </c>
      <c r="D117" s="84" t="s">
        <v>389</v>
      </c>
      <c r="E117" s="84"/>
      <c r="F117" s="84"/>
      <c r="G117" s="84" t="s">
        <v>390</v>
      </c>
      <c r="H117" s="84" t="s">
        <v>391</v>
      </c>
      <c r="I117" s="84" t="s">
        <v>392</v>
      </c>
      <c r="J117" s="84" t="s">
        <v>327</v>
      </c>
      <c r="K117" s="84" t="s">
        <v>393</v>
      </c>
      <c r="L117" s="160" t="s">
        <v>461</v>
      </c>
      <c r="M117" s="84">
        <v>2</v>
      </c>
      <c r="N117" s="160" t="s">
        <v>461</v>
      </c>
      <c r="O117" s="160" t="s">
        <v>457</v>
      </c>
      <c r="P117" s="160" t="s">
        <v>457</v>
      </c>
      <c r="Q117" s="84">
        <v>16354.251653</v>
      </c>
      <c r="R117" s="84">
        <v>10000</v>
      </c>
      <c r="S117" s="161">
        <v>99.96467</v>
      </c>
      <c r="T117" s="84">
        <v>0</v>
      </c>
      <c r="U117" s="162">
        <v>163484736.99161845</v>
      </c>
      <c r="V117" s="163" t="s">
        <v>454</v>
      </c>
      <c r="W117" s="163" t="s">
        <v>454</v>
      </c>
      <c r="X117" s="84" t="s">
        <v>389</v>
      </c>
    </row>
    <row r="118" spans="1:24" ht="15">
      <c r="A118" s="84">
        <v>107</v>
      </c>
      <c r="B118" s="84" t="s">
        <v>459</v>
      </c>
      <c r="C118" s="84" t="s">
        <v>460</v>
      </c>
      <c r="D118" s="84" t="s">
        <v>389</v>
      </c>
      <c r="E118" s="84"/>
      <c r="F118" s="84"/>
      <c r="G118" s="84" t="s">
        <v>390</v>
      </c>
      <c r="H118" s="84" t="s">
        <v>391</v>
      </c>
      <c r="I118" s="84" t="s">
        <v>392</v>
      </c>
      <c r="J118" s="84" t="s">
        <v>397</v>
      </c>
      <c r="K118" s="84" t="s">
        <v>393</v>
      </c>
      <c r="L118" s="160" t="s">
        <v>461</v>
      </c>
      <c r="M118" s="84">
        <v>2</v>
      </c>
      <c r="N118" s="160" t="s">
        <v>461</v>
      </c>
      <c r="O118" s="160" t="s">
        <v>457</v>
      </c>
      <c r="P118" s="160" t="s">
        <v>457</v>
      </c>
      <c r="Q118" s="84">
        <v>72764.479975</v>
      </c>
      <c r="R118" s="84">
        <v>10000</v>
      </c>
      <c r="S118" s="161">
        <v>99.96467</v>
      </c>
      <c r="T118" s="84">
        <v>0</v>
      </c>
      <c r="U118" s="162">
        <v>727387722.9877772</v>
      </c>
      <c r="V118" s="163" t="s">
        <v>454</v>
      </c>
      <c r="W118" s="163" t="s">
        <v>454</v>
      </c>
      <c r="X118" s="84" t="s">
        <v>389</v>
      </c>
    </row>
    <row r="119" spans="1:24" ht="15">
      <c r="A119" s="84">
        <v>108</v>
      </c>
      <c r="B119" s="84" t="s">
        <v>459</v>
      </c>
      <c r="C119" s="84" t="s">
        <v>460</v>
      </c>
      <c r="D119" s="84" t="s">
        <v>389</v>
      </c>
      <c r="E119" s="84"/>
      <c r="F119" s="84"/>
      <c r="G119" s="84" t="s">
        <v>390</v>
      </c>
      <c r="H119" s="84" t="s">
        <v>391</v>
      </c>
      <c r="I119" s="84" t="s">
        <v>392</v>
      </c>
      <c r="J119" s="84" t="s">
        <v>328</v>
      </c>
      <c r="K119" s="84" t="s">
        <v>393</v>
      </c>
      <c r="L119" s="160" t="s">
        <v>461</v>
      </c>
      <c r="M119" s="84">
        <v>2</v>
      </c>
      <c r="N119" s="160" t="s">
        <v>461</v>
      </c>
      <c r="O119" s="160" t="s">
        <v>457</v>
      </c>
      <c r="P119" s="160" t="s">
        <v>457</v>
      </c>
      <c r="Q119" s="84">
        <v>11433.597493</v>
      </c>
      <c r="R119" s="84">
        <v>10000</v>
      </c>
      <c r="S119" s="161">
        <v>99.96467</v>
      </c>
      <c r="T119" s="84">
        <v>0</v>
      </c>
      <c r="U119" s="162">
        <v>114295580.05292442</v>
      </c>
      <c r="V119" s="163" t="s">
        <v>454</v>
      </c>
      <c r="W119" s="163" t="s">
        <v>454</v>
      </c>
      <c r="X119" s="84" t="s">
        <v>389</v>
      </c>
    </row>
    <row r="120" spans="1:24" ht="15">
      <c r="A120" s="84">
        <v>109</v>
      </c>
      <c r="B120" s="84" t="s">
        <v>462</v>
      </c>
      <c r="C120" s="84" t="s">
        <v>463</v>
      </c>
      <c r="D120" s="84" t="s">
        <v>389</v>
      </c>
      <c r="E120" s="84"/>
      <c r="F120" s="84"/>
      <c r="G120" s="84" t="s">
        <v>390</v>
      </c>
      <c r="H120" s="84" t="s">
        <v>391</v>
      </c>
      <c r="I120" s="84" t="s">
        <v>392</v>
      </c>
      <c r="J120" s="84" t="s">
        <v>324</v>
      </c>
      <c r="K120" s="84" t="s">
        <v>393</v>
      </c>
      <c r="L120" s="160" t="s">
        <v>464</v>
      </c>
      <c r="M120" s="84">
        <v>3</v>
      </c>
      <c r="N120" s="160" t="s">
        <v>464</v>
      </c>
      <c r="O120" s="160" t="s">
        <v>461</v>
      </c>
      <c r="P120" s="160" t="s">
        <v>461</v>
      </c>
      <c r="Q120" s="84">
        <v>117224.734954</v>
      </c>
      <c r="R120" s="84">
        <v>10000</v>
      </c>
      <c r="S120" s="161">
        <v>99.947507</v>
      </c>
      <c r="T120" s="84">
        <v>0</v>
      </c>
      <c r="U120" s="162">
        <v>1171632001.9732554</v>
      </c>
      <c r="V120" s="163" t="s">
        <v>465</v>
      </c>
      <c r="W120" s="163" t="s">
        <v>465</v>
      </c>
      <c r="X120" s="84" t="s">
        <v>389</v>
      </c>
    </row>
    <row r="121" spans="1:24" ht="15">
      <c r="A121" s="84">
        <v>110</v>
      </c>
      <c r="B121" s="84" t="s">
        <v>462</v>
      </c>
      <c r="C121" s="84" t="s">
        <v>463</v>
      </c>
      <c r="D121" s="84" t="s">
        <v>389</v>
      </c>
      <c r="E121" s="84"/>
      <c r="F121" s="84"/>
      <c r="G121" s="84" t="s">
        <v>390</v>
      </c>
      <c r="H121" s="84" t="s">
        <v>391</v>
      </c>
      <c r="I121" s="84" t="s">
        <v>392</v>
      </c>
      <c r="J121" s="84" t="s">
        <v>325</v>
      </c>
      <c r="K121" s="84" t="s">
        <v>393</v>
      </c>
      <c r="L121" s="160" t="s">
        <v>464</v>
      </c>
      <c r="M121" s="84">
        <v>3</v>
      </c>
      <c r="N121" s="160" t="s">
        <v>464</v>
      </c>
      <c r="O121" s="160" t="s">
        <v>461</v>
      </c>
      <c r="P121" s="160" t="s">
        <v>461</v>
      </c>
      <c r="Q121" s="84">
        <v>17756.073591</v>
      </c>
      <c r="R121" s="84">
        <v>10000</v>
      </c>
      <c r="S121" s="161">
        <v>99.947507</v>
      </c>
      <c r="T121" s="84">
        <v>0</v>
      </c>
      <c r="U121" s="162">
        <v>177467528.98841092</v>
      </c>
      <c r="V121" s="163" t="s">
        <v>465</v>
      </c>
      <c r="W121" s="163" t="s">
        <v>465</v>
      </c>
      <c r="X121" s="84" t="s">
        <v>389</v>
      </c>
    </row>
    <row r="122" spans="1:24" ht="15">
      <c r="A122" s="84">
        <v>111</v>
      </c>
      <c r="B122" s="84" t="s">
        <v>462</v>
      </c>
      <c r="C122" s="84" t="s">
        <v>463</v>
      </c>
      <c r="D122" s="84" t="s">
        <v>389</v>
      </c>
      <c r="E122" s="84"/>
      <c r="F122" s="84"/>
      <c r="G122" s="84" t="s">
        <v>390</v>
      </c>
      <c r="H122" s="84" t="s">
        <v>391</v>
      </c>
      <c r="I122" s="84" t="s">
        <v>392</v>
      </c>
      <c r="J122" s="84" t="s">
        <v>326</v>
      </c>
      <c r="K122" s="84" t="s">
        <v>393</v>
      </c>
      <c r="L122" s="160" t="s">
        <v>464</v>
      </c>
      <c r="M122" s="84">
        <v>3</v>
      </c>
      <c r="N122" s="160" t="s">
        <v>464</v>
      </c>
      <c r="O122" s="160" t="s">
        <v>461</v>
      </c>
      <c r="P122" s="160" t="s">
        <v>461</v>
      </c>
      <c r="Q122" s="84">
        <v>37061.512391</v>
      </c>
      <c r="R122" s="84">
        <v>10000</v>
      </c>
      <c r="S122" s="161">
        <v>99.947507</v>
      </c>
      <c r="T122" s="84">
        <v>0</v>
      </c>
      <c r="U122" s="162">
        <v>370420576.987129</v>
      </c>
      <c r="V122" s="163" t="s">
        <v>465</v>
      </c>
      <c r="W122" s="163" t="s">
        <v>465</v>
      </c>
      <c r="X122" s="84" t="s">
        <v>389</v>
      </c>
    </row>
    <row r="123" spans="1:24" ht="15">
      <c r="A123" s="84">
        <v>112</v>
      </c>
      <c r="B123" s="84" t="s">
        <v>462</v>
      </c>
      <c r="C123" s="84" t="s">
        <v>463</v>
      </c>
      <c r="D123" s="84" t="s">
        <v>389</v>
      </c>
      <c r="E123" s="84"/>
      <c r="F123" s="84"/>
      <c r="G123" s="84" t="s">
        <v>390</v>
      </c>
      <c r="H123" s="84" t="s">
        <v>391</v>
      </c>
      <c r="I123" s="84" t="s">
        <v>392</v>
      </c>
      <c r="J123" s="84" t="s">
        <v>327</v>
      </c>
      <c r="K123" s="84" t="s">
        <v>393</v>
      </c>
      <c r="L123" s="160" t="s">
        <v>464</v>
      </c>
      <c r="M123" s="84">
        <v>3</v>
      </c>
      <c r="N123" s="160" t="s">
        <v>464</v>
      </c>
      <c r="O123" s="160" t="s">
        <v>461</v>
      </c>
      <c r="P123" s="160" t="s">
        <v>461</v>
      </c>
      <c r="Q123" s="84">
        <v>16363.254059</v>
      </c>
      <c r="R123" s="84">
        <v>10000</v>
      </c>
      <c r="S123" s="161">
        <v>99.947507</v>
      </c>
      <c r="T123" s="84">
        <v>0</v>
      </c>
      <c r="U123" s="162">
        <v>163546644.9931946</v>
      </c>
      <c r="V123" s="163" t="s">
        <v>465</v>
      </c>
      <c r="W123" s="163" t="s">
        <v>465</v>
      </c>
      <c r="X123" s="84" t="s">
        <v>389</v>
      </c>
    </row>
    <row r="124" spans="1:24" ht="15">
      <c r="A124" s="84">
        <v>113</v>
      </c>
      <c r="B124" s="84" t="s">
        <v>462</v>
      </c>
      <c r="C124" s="84" t="s">
        <v>463</v>
      </c>
      <c r="D124" s="84" t="s">
        <v>389</v>
      </c>
      <c r="E124" s="84"/>
      <c r="F124" s="84"/>
      <c r="G124" s="84" t="s">
        <v>390</v>
      </c>
      <c r="H124" s="84" t="s">
        <v>391</v>
      </c>
      <c r="I124" s="84" t="s">
        <v>392</v>
      </c>
      <c r="J124" s="84" t="s">
        <v>397</v>
      </c>
      <c r="K124" s="84" t="s">
        <v>393</v>
      </c>
      <c r="L124" s="160" t="s">
        <v>464</v>
      </c>
      <c r="M124" s="84">
        <v>3</v>
      </c>
      <c r="N124" s="160" t="s">
        <v>464</v>
      </c>
      <c r="O124" s="160" t="s">
        <v>461</v>
      </c>
      <c r="P124" s="160" t="s">
        <v>461</v>
      </c>
      <c r="Q124" s="84">
        <v>72804.533868</v>
      </c>
      <c r="R124" s="84">
        <v>10000</v>
      </c>
      <c r="S124" s="161">
        <v>99.947507</v>
      </c>
      <c r="T124" s="84">
        <v>0</v>
      </c>
      <c r="U124" s="162">
        <v>727663165.9859757</v>
      </c>
      <c r="V124" s="163" t="s">
        <v>465</v>
      </c>
      <c r="W124" s="163" t="s">
        <v>465</v>
      </c>
      <c r="X124" s="84" t="s">
        <v>389</v>
      </c>
    </row>
    <row r="125" spans="1:24" ht="15">
      <c r="A125" s="84">
        <v>114</v>
      </c>
      <c r="B125" s="84" t="s">
        <v>462</v>
      </c>
      <c r="C125" s="84" t="s">
        <v>463</v>
      </c>
      <c r="D125" s="84" t="s">
        <v>389</v>
      </c>
      <c r="E125" s="84"/>
      <c r="F125" s="84"/>
      <c r="G125" s="84" t="s">
        <v>390</v>
      </c>
      <c r="H125" s="84" t="s">
        <v>391</v>
      </c>
      <c r="I125" s="84" t="s">
        <v>392</v>
      </c>
      <c r="J125" s="84" t="s">
        <v>328</v>
      </c>
      <c r="K125" s="84" t="s">
        <v>393</v>
      </c>
      <c r="L125" s="160" t="s">
        <v>464</v>
      </c>
      <c r="M125" s="84">
        <v>3</v>
      </c>
      <c r="N125" s="160" t="s">
        <v>464</v>
      </c>
      <c r="O125" s="160" t="s">
        <v>461</v>
      </c>
      <c r="P125" s="160" t="s">
        <v>461</v>
      </c>
      <c r="Q125" s="84">
        <v>11439.891134</v>
      </c>
      <c r="R125" s="84">
        <v>10000</v>
      </c>
      <c r="S125" s="161">
        <v>99.947507</v>
      </c>
      <c r="T125" s="84">
        <v>0</v>
      </c>
      <c r="U125" s="162">
        <v>114338859.94235007</v>
      </c>
      <c r="V125" s="163" t="s">
        <v>465</v>
      </c>
      <c r="W125" s="163" t="s">
        <v>465</v>
      </c>
      <c r="X125" s="84" t="s">
        <v>389</v>
      </c>
    </row>
    <row r="126" spans="1:24" ht="15">
      <c r="A126" s="84">
        <v>115</v>
      </c>
      <c r="B126" s="84" t="s">
        <v>466</v>
      </c>
      <c r="C126" s="84" t="s">
        <v>467</v>
      </c>
      <c r="D126" s="84" t="s">
        <v>389</v>
      </c>
      <c r="E126" s="84"/>
      <c r="F126" s="84"/>
      <c r="G126" s="84" t="s">
        <v>390</v>
      </c>
      <c r="H126" s="84" t="s">
        <v>391</v>
      </c>
      <c r="I126" s="84" t="s">
        <v>392</v>
      </c>
      <c r="J126" s="84" t="s">
        <v>324</v>
      </c>
      <c r="K126" s="84" t="s">
        <v>393</v>
      </c>
      <c r="L126" s="160" t="s">
        <v>468</v>
      </c>
      <c r="M126" s="84">
        <v>1</v>
      </c>
      <c r="N126" s="160" t="s">
        <v>468</v>
      </c>
      <c r="O126" s="160" t="s">
        <v>464</v>
      </c>
      <c r="P126" s="160" t="s">
        <v>464</v>
      </c>
      <c r="Q126" s="84">
        <v>117620.092214</v>
      </c>
      <c r="R126" s="84">
        <v>10000</v>
      </c>
      <c r="S126" s="161">
        <v>99.982195</v>
      </c>
      <c r="T126" s="84">
        <v>0</v>
      </c>
      <c r="U126" s="162">
        <v>1175991498.9777124</v>
      </c>
      <c r="V126" s="163" t="s">
        <v>469</v>
      </c>
      <c r="W126" s="163" t="s">
        <v>469</v>
      </c>
      <c r="X126" s="84" t="s">
        <v>389</v>
      </c>
    </row>
    <row r="127" spans="1:24" ht="15">
      <c r="A127" s="84">
        <v>116</v>
      </c>
      <c r="B127" s="84" t="s">
        <v>466</v>
      </c>
      <c r="C127" s="84" t="s">
        <v>467</v>
      </c>
      <c r="D127" s="84" t="s">
        <v>389</v>
      </c>
      <c r="E127" s="84"/>
      <c r="F127" s="84"/>
      <c r="G127" s="84" t="s">
        <v>390</v>
      </c>
      <c r="H127" s="84" t="s">
        <v>391</v>
      </c>
      <c r="I127" s="84" t="s">
        <v>392</v>
      </c>
      <c r="J127" s="84" t="s">
        <v>325</v>
      </c>
      <c r="K127" s="84" t="s">
        <v>393</v>
      </c>
      <c r="L127" s="160" t="s">
        <v>468</v>
      </c>
      <c r="M127" s="84">
        <v>1</v>
      </c>
      <c r="N127" s="160" t="s">
        <v>468</v>
      </c>
      <c r="O127" s="160" t="s">
        <v>464</v>
      </c>
      <c r="P127" s="160" t="s">
        <v>464</v>
      </c>
      <c r="Q127" s="84">
        <v>130663.390279</v>
      </c>
      <c r="R127" s="84">
        <v>10000</v>
      </c>
      <c r="S127" s="161">
        <v>99.982195</v>
      </c>
      <c r="T127" s="84">
        <v>0</v>
      </c>
      <c r="U127" s="162">
        <v>1306401255.9702914</v>
      </c>
      <c r="V127" s="163" t="s">
        <v>469</v>
      </c>
      <c r="W127" s="163" t="s">
        <v>469</v>
      </c>
      <c r="X127" s="84" t="s">
        <v>389</v>
      </c>
    </row>
    <row r="128" spans="1:24" ht="15">
      <c r="A128" s="84">
        <v>117</v>
      </c>
      <c r="B128" s="84" t="s">
        <v>466</v>
      </c>
      <c r="C128" s="84" t="s">
        <v>467</v>
      </c>
      <c r="D128" s="84" t="s">
        <v>389</v>
      </c>
      <c r="E128" s="84"/>
      <c r="F128" s="84"/>
      <c r="G128" s="84" t="s">
        <v>390</v>
      </c>
      <c r="H128" s="84" t="s">
        <v>391</v>
      </c>
      <c r="I128" s="84" t="s">
        <v>392</v>
      </c>
      <c r="J128" s="84" t="s">
        <v>326</v>
      </c>
      <c r="K128" s="84" t="s">
        <v>393</v>
      </c>
      <c r="L128" s="160" t="s">
        <v>468</v>
      </c>
      <c r="M128" s="84">
        <v>1</v>
      </c>
      <c r="N128" s="160" t="s">
        <v>468</v>
      </c>
      <c r="O128" s="160" t="s">
        <v>464</v>
      </c>
      <c r="P128" s="160" t="s">
        <v>464</v>
      </c>
      <c r="Q128" s="84">
        <v>37322.671619</v>
      </c>
      <c r="R128" s="84">
        <v>10000</v>
      </c>
      <c r="S128" s="161">
        <v>99.982195</v>
      </c>
      <c r="T128" s="84">
        <v>0</v>
      </c>
      <c r="U128" s="162">
        <v>373160262.986569</v>
      </c>
      <c r="V128" s="163" t="s">
        <v>469</v>
      </c>
      <c r="W128" s="163" t="s">
        <v>469</v>
      </c>
      <c r="X128" s="84" t="s">
        <v>389</v>
      </c>
    </row>
    <row r="129" spans="1:24" ht="15">
      <c r="A129" s="84">
        <v>118</v>
      </c>
      <c r="B129" s="84" t="s">
        <v>466</v>
      </c>
      <c r="C129" s="84" t="s">
        <v>467</v>
      </c>
      <c r="D129" s="84" t="s">
        <v>389</v>
      </c>
      <c r="E129" s="84"/>
      <c r="F129" s="84"/>
      <c r="G129" s="84" t="s">
        <v>390</v>
      </c>
      <c r="H129" s="84" t="s">
        <v>391</v>
      </c>
      <c r="I129" s="84" t="s">
        <v>392</v>
      </c>
      <c r="J129" s="84" t="s">
        <v>327</v>
      </c>
      <c r="K129" s="84" t="s">
        <v>393</v>
      </c>
      <c r="L129" s="160" t="s">
        <v>468</v>
      </c>
      <c r="M129" s="84">
        <v>1</v>
      </c>
      <c r="N129" s="160" t="s">
        <v>468</v>
      </c>
      <c r="O129" s="160" t="s">
        <v>464</v>
      </c>
      <c r="P129" s="160" t="s">
        <v>464</v>
      </c>
      <c r="Q129" s="84">
        <v>16615.719836</v>
      </c>
      <c r="R129" s="84">
        <v>10000</v>
      </c>
      <c r="S129" s="161">
        <v>99.982195</v>
      </c>
      <c r="T129" s="84">
        <v>0</v>
      </c>
      <c r="U129" s="162">
        <v>166127613.9877534</v>
      </c>
      <c r="V129" s="163" t="s">
        <v>469</v>
      </c>
      <c r="W129" s="163" t="s">
        <v>469</v>
      </c>
      <c r="X129" s="84" t="s">
        <v>389</v>
      </c>
    </row>
    <row r="130" spans="1:24" ht="15">
      <c r="A130" s="84">
        <v>119</v>
      </c>
      <c r="B130" s="84" t="s">
        <v>466</v>
      </c>
      <c r="C130" s="84" t="s">
        <v>467</v>
      </c>
      <c r="D130" s="84" t="s">
        <v>389</v>
      </c>
      <c r="E130" s="84"/>
      <c r="F130" s="84"/>
      <c r="G130" s="84" t="s">
        <v>390</v>
      </c>
      <c r="H130" s="84" t="s">
        <v>391</v>
      </c>
      <c r="I130" s="84" t="s">
        <v>392</v>
      </c>
      <c r="J130" s="84" t="s">
        <v>397</v>
      </c>
      <c r="K130" s="84" t="s">
        <v>393</v>
      </c>
      <c r="L130" s="160" t="s">
        <v>468</v>
      </c>
      <c r="M130" s="84">
        <v>1</v>
      </c>
      <c r="N130" s="160" t="s">
        <v>468</v>
      </c>
      <c r="O130" s="160" t="s">
        <v>464</v>
      </c>
      <c r="P130" s="160" t="s">
        <v>464</v>
      </c>
      <c r="Q130" s="84">
        <v>169820.088048</v>
      </c>
      <c r="R130" s="84">
        <v>10000</v>
      </c>
      <c r="S130" s="161">
        <v>99.982195</v>
      </c>
      <c r="T130" s="84">
        <v>0</v>
      </c>
      <c r="U130" s="162">
        <v>1697898514.9641302</v>
      </c>
      <c r="V130" s="163" t="s">
        <v>469</v>
      </c>
      <c r="W130" s="163" t="s">
        <v>469</v>
      </c>
      <c r="X130" s="84" t="s">
        <v>389</v>
      </c>
    </row>
    <row r="131" spans="1:24" ht="15">
      <c r="A131" s="84">
        <v>120</v>
      </c>
      <c r="B131" s="84" t="s">
        <v>466</v>
      </c>
      <c r="C131" s="84" t="s">
        <v>467</v>
      </c>
      <c r="D131" s="84" t="s">
        <v>389</v>
      </c>
      <c r="E131" s="84"/>
      <c r="F131" s="84"/>
      <c r="G131" s="84" t="s">
        <v>390</v>
      </c>
      <c r="H131" s="84" t="s">
        <v>391</v>
      </c>
      <c r="I131" s="84" t="s">
        <v>392</v>
      </c>
      <c r="J131" s="84" t="s">
        <v>328</v>
      </c>
      <c r="K131" s="84" t="s">
        <v>393</v>
      </c>
      <c r="L131" s="160" t="s">
        <v>468</v>
      </c>
      <c r="M131" s="84">
        <v>1</v>
      </c>
      <c r="N131" s="160" t="s">
        <v>468</v>
      </c>
      <c r="O131" s="160" t="s">
        <v>464</v>
      </c>
      <c r="P131" s="160" t="s">
        <v>464</v>
      </c>
      <c r="Q131" s="84">
        <v>11608.037999</v>
      </c>
      <c r="R131" s="84">
        <v>10000</v>
      </c>
      <c r="S131" s="161">
        <v>99.982195</v>
      </c>
      <c r="T131" s="84">
        <v>0</v>
      </c>
      <c r="U131" s="162">
        <v>116059711.82030259</v>
      </c>
      <c r="V131" s="163" t="s">
        <v>469</v>
      </c>
      <c r="W131" s="163" t="s">
        <v>469</v>
      </c>
      <c r="X131" s="84" t="s">
        <v>389</v>
      </c>
    </row>
    <row r="132" spans="1:24" ht="15">
      <c r="A132" s="84">
        <v>121</v>
      </c>
      <c r="B132" s="84" t="s">
        <v>470</v>
      </c>
      <c r="C132" s="84" t="s">
        <v>471</v>
      </c>
      <c r="D132" s="84" t="s">
        <v>389</v>
      </c>
      <c r="E132" s="84"/>
      <c r="F132" s="84"/>
      <c r="G132" s="84" t="s">
        <v>390</v>
      </c>
      <c r="H132" s="84" t="s">
        <v>391</v>
      </c>
      <c r="I132" s="84" t="s">
        <v>392</v>
      </c>
      <c r="J132" s="84" t="s">
        <v>324</v>
      </c>
      <c r="K132" s="84" t="s">
        <v>393</v>
      </c>
      <c r="L132" s="160" t="s">
        <v>472</v>
      </c>
      <c r="M132" s="84">
        <v>1</v>
      </c>
      <c r="N132" s="160" t="s">
        <v>472</v>
      </c>
      <c r="O132" s="160" t="s">
        <v>468</v>
      </c>
      <c r="P132" s="160" t="s">
        <v>468</v>
      </c>
      <c r="Q132" s="84">
        <v>118489.485987</v>
      </c>
      <c r="R132" s="84">
        <v>10000</v>
      </c>
      <c r="S132" s="161">
        <v>99.982633</v>
      </c>
      <c r="T132" s="84">
        <v>0</v>
      </c>
      <c r="U132" s="162">
        <v>1184689080.9570286</v>
      </c>
      <c r="V132" s="163" t="s">
        <v>473</v>
      </c>
      <c r="W132" s="163" t="s">
        <v>473</v>
      </c>
      <c r="X132" s="84" t="s">
        <v>389</v>
      </c>
    </row>
    <row r="133" spans="1:24" ht="15">
      <c r="A133" s="84">
        <v>122</v>
      </c>
      <c r="B133" s="84" t="s">
        <v>470</v>
      </c>
      <c r="C133" s="84" t="s">
        <v>471</v>
      </c>
      <c r="D133" s="84" t="s">
        <v>389</v>
      </c>
      <c r="E133" s="84"/>
      <c r="F133" s="84"/>
      <c r="G133" s="84" t="s">
        <v>390</v>
      </c>
      <c r="H133" s="84" t="s">
        <v>391</v>
      </c>
      <c r="I133" s="84" t="s">
        <v>392</v>
      </c>
      <c r="J133" s="84" t="s">
        <v>325</v>
      </c>
      <c r="K133" s="84" t="s">
        <v>393</v>
      </c>
      <c r="L133" s="160" t="s">
        <v>472</v>
      </c>
      <c r="M133" s="84">
        <v>1</v>
      </c>
      <c r="N133" s="160" t="s">
        <v>472</v>
      </c>
      <c r="O133" s="160" t="s">
        <v>468</v>
      </c>
      <c r="P133" s="160" t="s">
        <v>468</v>
      </c>
      <c r="Q133" s="84">
        <v>130656.634937</v>
      </c>
      <c r="R133" s="84">
        <v>10000</v>
      </c>
      <c r="S133" s="161">
        <v>99.982633</v>
      </c>
      <c r="T133" s="84">
        <v>0</v>
      </c>
      <c r="U133" s="162">
        <v>1306339439.9519544</v>
      </c>
      <c r="V133" s="163" t="s">
        <v>473</v>
      </c>
      <c r="W133" s="163" t="s">
        <v>473</v>
      </c>
      <c r="X133" s="84" t="s">
        <v>389</v>
      </c>
    </row>
    <row r="134" spans="1:24" ht="15">
      <c r="A134" s="84">
        <v>123</v>
      </c>
      <c r="B134" s="84" t="s">
        <v>470</v>
      </c>
      <c r="C134" s="84" t="s">
        <v>471</v>
      </c>
      <c r="D134" s="84" t="s">
        <v>389</v>
      </c>
      <c r="E134" s="84"/>
      <c r="F134" s="84"/>
      <c r="G134" s="84" t="s">
        <v>390</v>
      </c>
      <c r="H134" s="84" t="s">
        <v>391</v>
      </c>
      <c r="I134" s="84" t="s">
        <v>392</v>
      </c>
      <c r="J134" s="84" t="s">
        <v>326</v>
      </c>
      <c r="K134" s="84" t="s">
        <v>393</v>
      </c>
      <c r="L134" s="160" t="s">
        <v>472</v>
      </c>
      <c r="M134" s="84">
        <v>1</v>
      </c>
      <c r="N134" s="160" t="s">
        <v>472</v>
      </c>
      <c r="O134" s="160" t="s">
        <v>468</v>
      </c>
      <c r="P134" s="160" t="s">
        <v>468</v>
      </c>
      <c r="Q134" s="84">
        <v>38167.079818</v>
      </c>
      <c r="R134" s="84">
        <v>10000</v>
      </c>
      <c r="S134" s="161">
        <v>99.982633</v>
      </c>
      <c r="T134" s="84">
        <v>0</v>
      </c>
      <c r="U134" s="162">
        <v>381604513.9849863</v>
      </c>
      <c r="V134" s="163" t="s">
        <v>473</v>
      </c>
      <c r="W134" s="163" t="s">
        <v>473</v>
      </c>
      <c r="X134" s="84" t="s">
        <v>389</v>
      </c>
    </row>
    <row r="135" spans="1:24" ht="15">
      <c r="A135" s="84">
        <v>124</v>
      </c>
      <c r="B135" s="84" t="s">
        <v>470</v>
      </c>
      <c r="C135" s="84" t="s">
        <v>471</v>
      </c>
      <c r="D135" s="84" t="s">
        <v>389</v>
      </c>
      <c r="E135" s="84"/>
      <c r="F135" s="84"/>
      <c r="G135" s="84" t="s">
        <v>390</v>
      </c>
      <c r="H135" s="84" t="s">
        <v>391</v>
      </c>
      <c r="I135" s="84" t="s">
        <v>392</v>
      </c>
      <c r="J135" s="84" t="s">
        <v>327</v>
      </c>
      <c r="K135" s="84" t="s">
        <v>393</v>
      </c>
      <c r="L135" s="160" t="s">
        <v>472</v>
      </c>
      <c r="M135" s="84">
        <v>1</v>
      </c>
      <c r="N135" s="160" t="s">
        <v>472</v>
      </c>
      <c r="O135" s="160" t="s">
        <v>468</v>
      </c>
      <c r="P135" s="160" t="s">
        <v>468</v>
      </c>
      <c r="Q135" s="84">
        <v>17536.11777</v>
      </c>
      <c r="R135" s="84">
        <v>10000</v>
      </c>
      <c r="S135" s="161">
        <v>99.982633</v>
      </c>
      <c r="T135" s="84">
        <v>0</v>
      </c>
      <c r="U135" s="162">
        <v>175330722.98731062</v>
      </c>
      <c r="V135" s="163" t="s">
        <v>473</v>
      </c>
      <c r="W135" s="163" t="s">
        <v>473</v>
      </c>
      <c r="X135" s="84" t="s">
        <v>389</v>
      </c>
    </row>
    <row r="136" spans="1:24" ht="15">
      <c r="A136" s="84">
        <v>125</v>
      </c>
      <c r="B136" s="84" t="s">
        <v>470</v>
      </c>
      <c r="C136" s="84" t="s">
        <v>471</v>
      </c>
      <c r="D136" s="84" t="s">
        <v>389</v>
      </c>
      <c r="E136" s="84"/>
      <c r="F136" s="84"/>
      <c r="G136" s="84" t="s">
        <v>390</v>
      </c>
      <c r="H136" s="84" t="s">
        <v>391</v>
      </c>
      <c r="I136" s="84" t="s">
        <v>392</v>
      </c>
      <c r="J136" s="84" t="s">
        <v>328</v>
      </c>
      <c r="K136" s="84" t="s">
        <v>393</v>
      </c>
      <c r="L136" s="160" t="s">
        <v>472</v>
      </c>
      <c r="M136" s="84">
        <v>1</v>
      </c>
      <c r="N136" s="160" t="s">
        <v>472</v>
      </c>
      <c r="O136" s="160" t="s">
        <v>468</v>
      </c>
      <c r="P136" s="160" t="s">
        <v>468</v>
      </c>
      <c r="Q136" s="84">
        <v>12350.681486</v>
      </c>
      <c r="R136" s="84">
        <v>10000</v>
      </c>
      <c r="S136" s="161">
        <v>99.982633</v>
      </c>
      <c r="T136" s="84">
        <v>0</v>
      </c>
      <c r="U136" s="162">
        <v>123485365.6167235</v>
      </c>
      <c r="V136" s="163" t="s">
        <v>473</v>
      </c>
      <c r="W136" s="163" t="s">
        <v>473</v>
      </c>
      <c r="X136" s="84" t="s">
        <v>389</v>
      </c>
    </row>
    <row r="139" ht="15">
      <c r="E139" s="164"/>
    </row>
    <row r="142" ht="15">
      <c r="F142" s="165"/>
    </row>
    <row r="144" spans="3:4" ht="15">
      <c r="C144" s="166"/>
      <c r="D144" s="16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5"/>
  <sheetViews>
    <sheetView tabSelected="1"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73" t="s">
        <v>91</v>
      </c>
      <c r="B2" s="173"/>
      <c r="C2" s="173"/>
      <c r="D2" s="173"/>
      <c r="E2" s="173"/>
      <c r="F2" s="173"/>
      <c r="G2" s="173"/>
      <c r="H2" s="173"/>
    </row>
    <row r="3" spans="1:8" ht="15">
      <c r="A3" s="174" t="s">
        <v>313</v>
      </c>
      <c r="B3" s="174"/>
      <c r="C3" s="174"/>
      <c r="D3" s="174"/>
      <c r="E3" s="174"/>
      <c r="F3" s="174"/>
      <c r="G3" s="174"/>
      <c r="H3" s="174"/>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490</v>
      </c>
      <c r="F7" s="22">
        <v>4919.6335616</v>
      </c>
      <c r="G7" s="32">
        <v>10.08</v>
      </c>
      <c r="H7" s="32" t="s">
        <v>297</v>
      </c>
    </row>
    <row r="8" spans="1:8" ht="15">
      <c r="A8" s="19">
        <v>2</v>
      </c>
      <c r="B8" s="24" t="s">
        <v>23</v>
      </c>
      <c r="C8" s="21" t="s">
        <v>24</v>
      </c>
      <c r="D8" s="21" t="s">
        <v>25</v>
      </c>
      <c r="E8" s="22">
        <v>480</v>
      </c>
      <c r="F8" s="22">
        <v>3816.8032877</v>
      </c>
      <c r="G8" s="32">
        <v>7.82</v>
      </c>
      <c r="H8" s="32" t="s">
        <v>314</v>
      </c>
    </row>
    <row r="9" spans="1:8" ht="15">
      <c r="A9" s="19">
        <v>3</v>
      </c>
      <c r="B9" s="24" t="s">
        <v>26</v>
      </c>
      <c r="C9" s="21" t="s">
        <v>27</v>
      </c>
      <c r="D9" s="21" t="s">
        <v>28</v>
      </c>
      <c r="E9" s="22">
        <v>350</v>
      </c>
      <c r="F9" s="22">
        <v>3515.1890411</v>
      </c>
      <c r="G9" s="32">
        <v>7.2</v>
      </c>
      <c r="H9" s="32" t="s">
        <v>299</v>
      </c>
    </row>
    <row r="10" spans="1:8" ht="15">
      <c r="A10" s="19">
        <v>4</v>
      </c>
      <c r="B10" s="24" t="s">
        <v>20</v>
      </c>
      <c r="C10" s="21" t="s">
        <v>21</v>
      </c>
      <c r="D10" s="21" t="s">
        <v>32</v>
      </c>
      <c r="E10" s="22">
        <v>250</v>
      </c>
      <c r="F10" s="22">
        <v>2510.0171233</v>
      </c>
      <c r="G10" s="32">
        <v>5.14</v>
      </c>
      <c r="H10" s="32" t="s">
        <v>297</v>
      </c>
    </row>
    <row r="11" spans="1:8" ht="15">
      <c r="A11" s="19">
        <v>5</v>
      </c>
      <c r="B11" s="24" t="s">
        <v>33</v>
      </c>
      <c r="C11" s="21" t="s">
        <v>34</v>
      </c>
      <c r="D11" s="21" t="s">
        <v>35</v>
      </c>
      <c r="E11" s="22">
        <v>350</v>
      </c>
      <c r="F11" s="22">
        <v>502.9280822</v>
      </c>
      <c r="G11" s="32">
        <v>1.03</v>
      </c>
      <c r="H11" s="32" t="s">
        <v>300</v>
      </c>
    </row>
    <row r="12" spans="1:8" ht="15">
      <c r="A12" s="19">
        <v>6</v>
      </c>
      <c r="B12" s="24" t="s">
        <v>36</v>
      </c>
      <c r="C12" s="21" t="s">
        <v>37</v>
      </c>
      <c r="D12" s="21" t="s">
        <v>38</v>
      </c>
      <c r="E12" s="22">
        <v>40</v>
      </c>
      <c r="F12" s="22">
        <v>401.4778082</v>
      </c>
      <c r="G12" s="32">
        <v>0.82</v>
      </c>
      <c r="H12" s="32" t="s">
        <v>301</v>
      </c>
    </row>
    <row r="13" spans="1:8" ht="15">
      <c r="A13" s="19"/>
      <c r="B13" s="24"/>
      <c r="C13" s="21"/>
      <c r="D13" s="21"/>
      <c r="E13" s="22"/>
      <c r="F13" s="22"/>
      <c r="G13" s="25"/>
      <c r="H13" s="22"/>
    </row>
    <row r="14" spans="1:8" ht="15">
      <c r="A14" s="19"/>
      <c r="B14" s="20" t="s">
        <v>11</v>
      </c>
      <c r="C14" s="24"/>
      <c r="D14" s="24"/>
      <c r="E14" s="24"/>
      <c r="F14" s="24"/>
      <c r="G14" s="24"/>
      <c r="H14" s="19"/>
    </row>
    <row r="15" spans="1:8" ht="15">
      <c r="A15" s="19">
        <v>7</v>
      </c>
      <c r="B15" s="24" t="s">
        <v>39</v>
      </c>
      <c r="C15" s="21" t="s">
        <v>30</v>
      </c>
      <c r="D15" s="21" t="s">
        <v>90</v>
      </c>
      <c r="E15" s="22">
        <v>750</v>
      </c>
      <c r="F15" s="22">
        <v>7535.4760274</v>
      </c>
      <c r="G15" s="32">
        <v>15.43</v>
      </c>
      <c r="H15" s="167">
        <v>0.1151</v>
      </c>
    </row>
    <row r="16" spans="1:8" ht="15">
      <c r="A16" s="19">
        <v>8</v>
      </c>
      <c r="B16" s="24" t="s">
        <v>40</v>
      </c>
      <c r="C16" s="21" t="s">
        <v>21</v>
      </c>
      <c r="D16" s="21" t="s">
        <v>41</v>
      </c>
      <c r="E16" s="22">
        <v>500</v>
      </c>
      <c r="F16" s="22">
        <v>5021.0616438</v>
      </c>
      <c r="G16" s="32">
        <v>10.28</v>
      </c>
      <c r="H16" s="32" t="s">
        <v>298</v>
      </c>
    </row>
    <row r="17" spans="1:8" ht="15">
      <c r="A17" s="19">
        <v>9</v>
      </c>
      <c r="B17" s="24" t="s">
        <v>33</v>
      </c>
      <c r="C17" s="21" t="s">
        <v>34</v>
      </c>
      <c r="D17" s="21" t="s">
        <v>42</v>
      </c>
      <c r="E17" s="22">
        <v>520</v>
      </c>
      <c r="F17" s="22">
        <v>3941.2374247</v>
      </c>
      <c r="G17" s="32">
        <v>8.07</v>
      </c>
      <c r="H17" s="32" t="s">
        <v>302</v>
      </c>
    </row>
    <row r="18" spans="1:8" ht="15">
      <c r="A18" s="19">
        <v>10</v>
      </c>
      <c r="B18" s="24" t="s">
        <v>29</v>
      </c>
      <c r="C18" s="21" t="s">
        <v>30</v>
      </c>
      <c r="D18" s="21" t="s">
        <v>31</v>
      </c>
      <c r="E18" s="22">
        <v>350</v>
      </c>
      <c r="F18" s="22">
        <v>3517.9794521</v>
      </c>
      <c r="G18" s="32">
        <v>7.21</v>
      </c>
      <c r="H18" s="32" t="s">
        <v>303</v>
      </c>
    </row>
    <row r="19" spans="1:8" ht="15">
      <c r="A19" s="19">
        <v>11</v>
      </c>
      <c r="B19" s="24" t="s">
        <v>46</v>
      </c>
      <c r="C19" s="21" t="s">
        <v>47</v>
      </c>
      <c r="D19" s="21" t="s">
        <v>48</v>
      </c>
      <c r="E19" s="22">
        <v>50</v>
      </c>
      <c r="F19" s="22">
        <v>501.8472603</v>
      </c>
      <c r="G19" s="32">
        <v>1.03</v>
      </c>
      <c r="H19" s="32" t="s">
        <v>301</v>
      </c>
    </row>
    <row r="20" spans="1:8" ht="15">
      <c r="A20" s="19">
        <v>12</v>
      </c>
      <c r="B20" s="24" t="s">
        <v>43</v>
      </c>
      <c r="C20" s="21" t="s">
        <v>44</v>
      </c>
      <c r="D20" s="21" t="s">
        <v>45</v>
      </c>
      <c r="E20" s="22">
        <v>120</v>
      </c>
      <c r="F20" s="22">
        <v>501.6160995</v>
      </c>
      <c r="G20" s="32">
        <v>1.03</v>
      </c>
      <c r="H20" s="32" t="s">
        <v>304</v>
      </c>
    </row>
    <row r="21" spans="1:8" ht="15">
      <c r="A21" s="19">
        <v>13</v>
      </c>
      <c r="B21" s="24" t="s">
        <v>36</v>
      </c>
      <c r="C21" s="21" t="s">
        <v>37</v>
      </c>
      <c r="D21" s="21" t="s">
        <v>49</v>
      </c>
      <c r="E21" s="22">
        <v>40</v>
      </c>
      <c r="F21" s="22">
        <v>401.4778082</v>
      </c>
      <c r="G21" s="32">
        <v>0.82</v>
      </c>
      <c r="H21" s="32" t="s">
        <v>301</v>
      </c>
    </row>
    <row r="22" spans="1:8" ht="15">
      <c r="A22" s="35"/>
      <c r="B22" s="36" t="s">
        <v>14</v>
      </c>
      <c r="C22" s="37"/>
      <c r="D22" s="37"/>
      <c r="E22" s="38"/>
      <c r="F22" s="38">
        <v>37086.7446201</v>
      </c>
      <c r="G22" s="39">
        <v>75.96000000000001</v>
      </c>
      <c r="H22" s="38"/>
    </row>
    <row r="23" spans="1:8" ht="15">
      <c r="A23" s="14"/>
      <c r="B23" s="20" t="s">
        <v>15</v>
      </c>
      <c r="C23" s="15"/>
      <c r="D23" s="15"/>
      <c r="E23" s="16"/>
      <c r="F23" s="17"/>
      <c r="G23" s="18"/>
      <c r="H23" s="17"/>
    </row>
    <row r="24" spans="1:8" ht="15">
      <c r="A24" s="19"/>
      <c r="B24" s="24" t="s">
        <v>15</v>
      </c>
      <c r="C24" s="21"/>
      <c r="D24" s="21"/>
      <c r="E24" s="22"/>
      <c r="F24" s="22">
        <v>11714.8238173</v>
      </c>
      <c r="G24" s="32">
        <v>23.99</v>
      </c>
      <c r="H24" s="123">
        <v>0.0609</v>
      </c>
    </row>
    <row r="25" spans="1:8" ht="15">
      <c r="A25" s="35"/>
      <c r="B25" s="36" t="s">
        <v>14</v>
      </c>
      <c r="C25" s="37"/>
      <c r="D25" s="37"/>
      <c r="E25" s="44"/>
      <c r="F25" s="38">
        <v>11714.824</v>
      </c>
      <c r="G25" s="39">
        <v>23.99</v>
      </c>
      <c r="H25" s="38"/>
    </row>
    <row r="26" spans="1:8" ht="15">
      <c r="A26" s="26"/>
      <c r="B26" s="29" t="s">
        <v>16</v>
      </c>
      <c r="C26" s="27"/>
      <c r="D26" s="27"/>
      <c r="E26" s="28"/>
      <c r="F26" s="30"/>
      <c r="G26" s="31"/>
      <c r="H26" s="30"/>
    </row>
    <row r="27" spans="1:8" ht="15">
      <c r="A27" s="26"/>
      <c r="B27" s="29" t="s">
        <v>17</v>
      </c>
      <c r="C27" s="27"/>
      <c r="D27" s="27"/>
      <c r="E27" s="28"/>
      <c r="F27" s="22">
        <v>20.980163499998</v>
      </c>
      <c r="G27" s="32">
        <v>0.049999999999999</v>
      </c>
      <c r="H27" s="22"/>
    </row>
    <row r="28" spans="1:8" ht="15">
      <c r="A28" s="35"/>
      <c r="B28" s="45" t="s">
        <v>14</v>
      </c>
      <c r="C28" s="37"/>
      <c r="D28" s="37"/>
      <c r="E28" s="44"/>
      <c r="F28" s="38">
        <v>20.980163499998</v>
      </c>
      <c r="G28" s="39">
        <v>0.049999999999999</v>
      </c>
      <c r="H28" s="38"/>
    </row>
    <row r="29" spans="1:8" ht="15">
      <c r="A29" s="46"/>
      <c r="B29" s="48" t="s">
        <v>18</v>
      </c>
      <c r="C29" s="47"/>
      <c r="D29" s="47"/>
      <c r="E29" s="47"/>
      <c r="F29" s="33">
        <v>48822.549</v>
      </c>
      <c r="G29" s="34" t="s">
        <v>19</v>
      </c>
      <c r="H29" s="33"/>
    </row>
    <row r="31" spans="1:7" ht="30" customHeight="1">
      <c r="A31" s="56" t="s">
        <v>97</v>
      </c>
      <c r="B31" s="175" t="s">
        <v>98</v>
      </c>
      <c r="C31" s="175"/>
      <c r="D31" s="175"/>
      <c r="E31" s="175"/>
      <c r="F31" s="175"/>
      <c r="G31" s="176"/>
    </row>
    <row r="33" spans="1:5" ht="15">
      <c r="A33" t="s">
        <v>97</v>
      </c>
      <c r="B33" s="57" t="s">
        <v>99</v>
      </c>
      <c r="C33" s="57"/>
      <c r="D33" s="57"/>
      <c r="E33" s="57"/>
    </row>
    <row r="34" spans="2:5" ht="15">
      <c r="B34" s="58" t="s">
        <v>100</v>
      </c>
      <c r="C34" s="58"/>
      <c r="D34" s="58"/>
      <c r="E34" s="58"/>
    </row>
    <row r="35" spans="2:6" ht="29.25" customHeight="1">
      <c r="B35" s="177" t="s">
        <v>101</v>
      </c>
      <c r="C35" s="177"/>
      <c r="D35" s="177"/>
      <c r="E35" s="177"/>
      <c r="F35" s="177"/>
    </row>
  </sheetData>
  <sheetProtection/>
  <mergeCells count="4">
    <mergeCell ref="A2:H2"/>
    <mergeCell ref="A3:H3"/>
    <mergeCell ref="B31:G31"/>
    <mergeCell ref="B35:F35"/>
  </mergeCells>
  <conditionalFormatting sqref="C22:D22 C25:E28 F26 H26">
    <cfRule type="cellIs" priority="1" dxfId="24" operator="lessThan" stopIfTrue="1">
      <formula>0</formula>
    </cfRule>
  </conditionalFormatting>
  <conditionalFormatting sqref="G26">
    <cfRule type="cellIs" priority="2" dxfId="24"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80" customWidth="1"/>
    <col min="2" max="2" width="47.57421875" style="80" customWidth="1"/>
    <col min="3" max="3" width="2.140625" style="80" bestFit="1" customWidth="1"/>
    <col min="4" max="5" width="4.140625" style="80" bestFit="1" customWidth="1"/>
    <col min="6" max="8" width="2.140625" style="80" bestFit="1" customWidth="1"/>
    <col min="9" max="9" width="4.140625" style="80" bestFit="1" customWidth="1"/>
    <col min="10" max="10" width="5.28125" style="80" customWidth="1"/>
    <col min="11" max="19" width="2.140625" style="80" bestFit="1" customWidth="1"/>
    <col min="20" max="20" width="5.00390625" style="80" customWidth="1"/>
    <col min="21" max="24" width="2.140625" style="80" bestFit="1" customWidth="1"/>
    <col min="25" max="25" width="5.140625" style="80" customWidth="1"/>
    <col min="26" max="29" width="2.140625" style="80" bestFit="1" customWidth="1"/>
    <col min="30" max="30" width="3.140625" style="80" bestFit="1" customWidth="1"/>
    <col min="31" max="39" width="2.140625" style="80" bestFit="1" customWidth="1"/>
    <col min="40" max="40" width="3.140625" style="80" customWidth="1"/>
    <col min="41" max="62" width="2.140625" style="80" bestFit="1" customWidth="1"/>
    <col min="63" max="63" width="9.7109375" style="80" customWidth="1"/>
    <col min="64" max="16384" width="9.140625" style="80" customWidth="1"/>
  </cols>
  <sheetData>
    <row r="1" spans="1:82" s="66" customFormat="1" ht="17.25" thickBot="1">
      <c r="A1" s="197" t="s">
        <v>169</v>
      </c>
      <c r="B1" s="199" t="s">
        <v>170</v>
      </c>
      <c r="C1" s="201" t="s">
        <v>319</v>
      </c>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3"/>
      <c r="BL1" s="65"/>
      <c r="BM1" s="65"/>
      <c r="BN1" s="65"/>
      <c r="BO1" s="65"/>
      <c r="BP1" s="65"/>
      <c r="BQ1" s="65"/>
      <c r="BR1" s="65"/>
      <c r="BS1" s="65"/>
      <c r="BT1" s="65"/>
      <c r="BU1" s="65"/>
      <c r="BV1" s="65"/>
      <c r="BW1" s="65"/>
      <c r="BX1" s="65"/>
      <c r="BY1" s="65"/>
      <c r="BZ1" s="65"/>
      <c r="CA1" s="65"/>
      <c r="CB1" s="65"/>
      <c r="CC1" s="65"/>
      <c r="CD1" s="65"/>
    </row>
    <row r="2" spans="1:82" s="68" customFormat="1" ht="18.75" thickBot="1">
      <c r="A2" s="198"/>
      <c r="B2" s="200"/>
      <c r="C2" s="204" t="s">
        <v>171</v>
      </c>
      <c r="D2" s="205"/>
      <c r="E2" s="205"/>
      <c r="F2" s="205"/>
      <c r="G2" s="205"/>
      <c r="H2" s="205"/>
      <c r="I2" s="205"/>
      <c r="J2" s="205"/>
      <c r="K2" s="205"/>
      <c r="L2" s="205"/>
      <c r="M2" s="205"/>
      <c r="N2" s="205"/>
      <c r="O2" s="205"/>
      <c r="P2" s="205"/>
      <c r="Q2" s="205"/>
      <c r="R2" s="205"/>
      <c r="S2" s="205"/>
      <c r="T2" s="205"/>
      <c r="U2" s="205"/>
      <c r="V2" s="206"/>
      <c r="W2" s="204" t="s">
        <v>172</v>
      </c>
      <c r="X2" s="205"/>
      <c r="Y2" s="205"/>
      <c r="Z2" s="205"/>
      <c r="AA2" s="205"/>
      <c r="AB2" s="205"/>
      <c r="AC2" s="205"/>
      <c r="AD2" s="205"/>
      <c r="AE2" s="205"/>
      <c r="AF2" s="205"/>
      <c r="AG2" s="205"/>
      <c r="AH2" s="205"/>
      <c r="AI2" s="205"/>
      <c r="AJ2" s="205"/>
      <c r="AK2" s="205"/>
      <c r="AL2" s="205"/>
      <c r="AM2" s="205"/>
      <c r="AN2" s="205"/>
      <c r="AO2" s="205"/>
      <c r="AP2" s="206"/>
      <c r="AQ2" s="204" t="s">
        <v>173</v>
      </c>
      <c r="AR2" s="205"/>
      <c r="AS2" s="205"/>
      <c r="AT2" s="205"/>
      <c r="AU2" s="205"/>
      <c r="AV2" s="205"/>
      <c r="AW2" s="205"/>
      <c r="AX2" s="205"/>
      <c r="AY2" s="205"/>
      <c r="AZ2" s="205"/>
      <c r="BA2" s="205"/>
      <c r="BB2" s="205"/>
      <c r="BC2" s="205"/>
      <c r="BD2" s="205"/>
      <c r="BE2" s="205"/>
      <c r="BF2" s="205"/>
      <c r="BG2" s="205"/>
      <c r="BH2" s="205"/>
      <c r="BI2" s="205"/>
      <c r="BJ2" s="206"/>
      <c r="BK2" s="207" t="s">
        <v>174</v>
      </c>
      <c r="BL2" s="67"/>
      <c r="BM2" s="67"/>
      <c r="BN2" s="67"/>
      <c r="BO2" s="67"/>
      <c r="BP2" s="67"/>
      <c r="BQ2" s="67"/>
      <c r="BR2" s="67"/>
      <c r="BS2" s="67"/>
      <c r="BT2" s="67"/>
      <c r="BU2" s="67"/>
      <c r="BV2" s="67"/>
      <c r="BW2" s="67"/>
      <c r="BX2" s="67"/>
      <c r="BY2" s="67"/>
      <c r="BZ2" s="67"/>
      <c r="CA2" s="67"/>
      <c r="CB2" s="67"/>
      <c r="CC2" s="67"/>
      <c r="CD2" s="67"/>
    </row>
    <row r="3" spans="1:82" s="70" customFormat="1" ht="18.75" thickBot="1">
      <c r="A3" s="198"/>
      <c r="B3" s="200"/>
      <c r="C3" s="210" t="s">
        <v>175</v>
      </c>
      <c r="D3" s="211"/>
      <c r="E3" s="211"/>
      <c r="F3" s="211"/>
      <c r="G3" s="211"/>
      <c r="H3" s="211"/>
      <c r="I3" s="211"/>
      <c r="J3" s="211"/>
      <c r="K3" s="211"/>
      <c r="L3" s="212"/>
      <c r="M3" s="210" t="s">
        <v>176</v>
      </c>
      <c r="N3" s="211"/>
      <c r="O3" s="211"/>
      <c r="P3" s="211"/>
      <c r="Q3" s="211"/>
      <c r="R3" s="211"/>
      <c r="S3" s="211"/>
      <c r="T3" s="211"/>
      <c r="U3" s="211"/>
      <c r="V3" s="212"/>
      <c r="W3" s="210" t="s">
        <v>175</v>
      </c>
      <c r="X3" s="211"/>
      <c r="Y3" s="211"/>
      <c r="Z3" s="211"/>
      <c r="AA3" s="211"/>
      <c r="AB3" s="211"/>
      <c r="AC3" s="211"/>
      <c r="AD3" s="211"/>
      <c r="AE3" s="211"/>
      <c r="AF3" s="212"/>
      <c r="AG3" s="210" t="s">
        <v>176</v>
      </c>
      <c r="AH3" s="211"/>
      <c r="AI3" s="211"/>
      <c r="AJ3" s="211"/>
      <c r="AK3" s="211"/>
      <c r="AL3" s="211"/>
      <c r="AM3" s="211"/>
      <c r="AN3" s="211"/>
      <c r="AO3" s="211"/>
      <c r="AP3" s="212"/>
      <c r="AQ3" s="210" t="s">
        <v>175</v>
      </c>
      <c r="AR3" s="211"/>
      <c r="AS3" s="211"/>
      <c r="AT3" s="211"/>
      <c r="AU3" s="211"/>
      <c r="AV3" s="211"/>
      <c r="AW3" s="211"/>
      <c r="AX3" s="211"/>
      <c r="AY3" s="211"/>
      <c r="AZ3" s="212"/>
      <c r="BA3" s="210" t="s">
        <v>176</v>
      </c>
      <c r="BB3" s="211"/>
      <c r="BC3" s="211"/>
      <c r="BD3" s="211"/>
      <c r="BE3" s="211"/>
      <c r="BF3" s="211"/>
      <c r="BG3" s="211"/>
      <c r="BH3" s="211"/>
      <c r="BI3" s="211"/>
      <c r="BJ3" s="212"/>
      <c r="BK3" s="208"/>
      <c r="BL3" s="69"/>
      <c r="BM3" s="69"/>
      <c r="BN3" s="69"/>
      <c r="BO3" s="69"/>
      <c r="BP3" s="69"/>
      <c r="BQ3" s="69"/>
      <c r="BR3" s="69"/>
      <c r="BS3" s="69"/>
      <c r="BT3" s="69"/>
      <c r="BU3" s="69"/>
      <c r="BV3" s="69"/>
      <c r="BW3" s="69"/>
      <c r="BX3" s="69"/>
      <c r="BY3" s="69"/>
      <c r="BZ3" s="69"/>
      <c r="CA3" s="69"/>
      <c r="CB3" s="69"/>
      <c r="CC3" s="69"/>
      <c r="CD3" s="69"/>
    </row>
    <row r="4" spans="1:82" s="70" customFormat="1" ht="18">
      <c r="A4" s="198"/>
      <c r="B4" s="200"/>
      <c r="C4" s="213" t="s">
        <v>177</v>
      </c>
      <c r="D4" s="214"/>
      <c r="E4" s="214"/>
      <c r="F4" s="214"/>
      <c r="G4" s="215"/>
      <c r="H4" s="216" t="s">
        <v>178</v>
      </c>
      <c r="I4" s="217"/>
      <c r="J4" s="217"/>
      <c r="K4" s="217"/>
      <c r="L4" s="218"/>
      <c r="M4" s="213" t="s">
        <v>177</v>
      </c>
      <c r="N4" s="214"/>
      <c r="O4" s="214"/>
      <c r="P4" s="214"/>
      <c r="Q4" s="215"/>
      <c r="R4" s="216" t="s">
        <v>178</v>
      </c>
      <c r="S4" s="217"/>
      <c r="T4" s="217"/>
      <c r="U4" s="217"/>
      <c r="V4" s="218"/>
      <c r="W4" s="213" t="s">
        <v>177</v>
      </c>
      <c r="X4" s="214"/>
      <c r="Y4" s="214"/>
      <c r="Z4" s="214"/>
      <c r="AA4" s="215"/>
      <c r="AB4" s="216" t="s">
        <v>178</v>
      </c>
      <c r="AC4" s="217"/>
      <c r="AD4" s="217"/>
      <c r="AE4" s="217"/>
      <c r="AF4" s="218"/>
      <c r="AG4" s="213" t="s">
        <v>177</v>
      </c>
      <c r="AH4" s="214"/>
      <c r="AI4" s="214"/>
      <c r="AJ4" s="214"/>
      <c r="AK4" s="215"/>
      <c r="AL4" s="216" t="s">
        <v>178</v>
      </c>
      <c r="AM4" s="217"/>
      <c r="AN4" s="217"/>
      <c r="AO4" s="217"/>
      <c r="AP4" s="218"/>
      <c r="AQ4" s="213" t="s">
        <v>177</v>
      </c>
      <c r="AR4" s="214"/>
      <c r="AS4" s="214"/>
      <c r="AT4" s="214"/>
      <c r="AU4" s="215"/>
      <c r="AV4" s="216" t="s">
        <v>178</v>
      </c>
      <c r="AW4" s="217"/>
      <c r="AX4" s="217"/>
      <c r="AY4" s="217"/>
      <c r="AZ4" s="218"/>
      <c r="BA4" s="213" t="s">
        <v>177</v>
      </c>
      <c r="BB4" s="214"/>
      <c r="BC4" s="214"/>
      <c r="BD4" s="214"/>
      <c r="BE4" s="215"/>
      <c r="BF4" s="216" t="s">
        <v>178</v>
      </c>
      <c r="BG4" s="217"/>
      <c r="BH4" s="217"/>
      <c r="BI4" s="217"/>
      <c r="BJ4" s="218"/>
      <c r="BK4" s="208"/>
      <c r="BL4" s="69"/>
      <c r="BM4" s="69"/>
      <c r="BN4" s="69"/>
      <c r="BO4" s="69"/>
      <c r="BP4" s="69"/>
      <c r="BQ4" s="69"/>
      <c r="BR4" s="69"/>
      <c r="BS4" s="69"/>
      <c r="BT4" s="69"/>
      <c r="BU4" s="69"/>
      <c r="BV4" s="69"/>
      <c r="BW4" s="69"/>
      <c r="BX4" s="69"/>
      <c r="BY4" s="69"/>
      <c r="BZ4" s="69"/>
      <c r="CA4" s="69"/>
      <c r="CB4" s="69"/>
      <c r="CC4" s="69"/>
      <c r="CD4" s="69"/>
    </row>
    <row r="5" spans="1:107" s="77" customFormat="1" ht="15" customHeight="1">
      <c r="A5" s="198"/>
      <c r="B5" s="200"/>
      <c r="C5" s="71">
        <v>1</v>
      </c>
      <c r="D5" s="72">
        <v>2</v>
      </c>
      <c r="E5" s="72">
        <v>3</v>
      </c>
      <c r="F5" s="72">
        <v>4</v>
      </c>
      <c r="G5" s="73">
        <v>5</v>
      </c>
      <c r="H5" s="71">
        <v>1</v>
      </c>
      <c r="I5" s="72">
        <v>2</v>
      </c>
      <c r="J5" s="72">
        <v>3</v>
      </c>
      <c r="K5" s="72">
        <v>4</v>
      </c>
      <c r="L5" s="73">
        <v>5</v>
      </c>
      <c r="M5" s="71">
        <v>1</v>
      </c>
      <c r="N5" s="72">
        <v>2</v>
      </c>
      <c r="O5" s="72">
        <v>3</v>
      </c>
      <c r="P5" s="72">
        <v>4</v>
      </c>
      <c r="Q5" s="73">
        <v>5</v>
      </c>
      <c r="R5" s="71">
        <v>1</v>
      </c>
      <c r="S5" s="72">
        <v>2</v>
      </c>
      <c r="T5" s="72">
        <v>3</v>
      </c>
      <c r="U5" s="72">
        <v>4</v>
      </c>
      <c r="V5" s="73">
        <v>5</v>
      </c>
      <c r="W5" s="71">
        <v>1</v>
      </c>
      <c r="X5" s="72">
        <v>2</v>
      </c>
      <c r="Y5" s="72">
        <v>3</v>
      </c>
      <c r="Z5" s="72">
        <v>4</v>
      </c>
      <c r="AA5" s="73">
        <v>5</v>
      </c>
      <c r="AB5" s="71">
        <v>1</v>
      </c>
      <c r="AC5" s="72">
        <v>2</v>
      </c>
      <c r="AD5" s="72">
        <v>3</v>
      </c>
      <c r="AE5" s="72">
        <v>4</v>
      </c>
      <c r="AF5" s="73">
        <v>5</v>
      </c>
      <c r="AG5" s="71">
        <v>1</v>
      </c>
      <c r="AH5" s="72">
        <v>2</v>
      </c>
      <c r="AI5" s="72">
        <v>3</v>
      </c>
      <c r="AJ5" s="72">
        <v>4</v>
      </c>
      <c r="AK5" s="73">
        <v>5</v>
      </c>
      <c r="AL5" s="71">
        <v>1</v>
      </c>
      <c r="AM5" s="72">
        <v>2</v>
      </c>
      <c r="AN5" s="72">
        <v>3</v>
      </c>
      <c r="AO5" s="72">
        <v>4</v>
      </c>
      <c r="AP5" s="73">
        <v>5</v>
      </c>
      <c r="AQ5" s="71">
        <v>1</v>
      </c>
      <c r="AR5" s="72">
        <v>2</v>
      </c>
      <c r="AS5" s="72">
        <v>3</v>
      </c>
      <c r="AT5" s="72">
        <v>4</v>
      </c>
      <c r="AU5" s="73">
        <v>5</v>
      </c>
      <c r="AV5" s="71">
        <v>1</v>
      </c>
      <c r="AW5" s="72">
        <v>2</v>
      </c>
      <c r="AX5" s="72">
        <v>3</v>
      </c>
      <c r="AY5" s="72">
        <v>4</v>
      </c>
      <c r="AZ5" s="73">
        <v>5</v>
      </c>
      <c r="BA5" s="71">
        <v>1</v>
      </c>
      <c r="BB5" s="72">
        <v>2</v>
      </c>
      <c r="BC5" s="72">
        <v>3</v>
      </c>
      <c r="BD5" s="72">
        <v>4</v>
      </c>
      <c r="BE5" s="73">
        <v>5</v>
      </c>
      <c r="BF5" s="71">
        <v>1</v>
      </c>
      <c r="BG5" s="72">
        <v>2</v>
      </c>
      <c r="BH5" s="72">
        <v>3</v>
      </c>
      <c r="BI5" s="72">
        <v>4</v>
      </c>
      <c r="BJ5" s="73">
        <v>5</v>
      </c>
      <c r="BK5" s="209"/>
      <c r="BL5" s="74"/>
      <c r="BM5" s="74"/>
      <c r="BN5" s="74"/>
      <c r="BO5" s="75"/>
      <c r="BP5" s="75"/>
      <c r="BQ5" s="75"/>
      <c r="BR5" s="75"/>
      <c r="BS5" s="75"/>
      <c r="BT5" s="75"/>
      <c r="BU5" s="75"/>
      <c r="BV5" s="75"/>
      <c r="BW5" s="75"/>
      <c r="BX5" s="75"/>
      <c r="BY5" s="75"/>
      <c r="BZ5" s="75"/>
      <c r="CA5" s="75"/>
      <c r="CB5" s="75"/>
      <c r="CC5" s="75"/>
      <c r="CD5" s="75"/>
      <c r="CE5" s="76"/>
      <c r="CF5" s="76"/>
      <c r="CG5" s="76"/>
      <c r="CH5" s="76"/>
      <c r="CI5" s="76"/>
      <c r="CJ5" s="76"/>
      <c r="CK5" s="76"/>
      <c r="CL5" s="76"/>
      <c r="CM5" s="76"/>
      <c r="CN5" s="76"/>
      <c r="CO5" s="76"/>
      <c r="CP5" s="76"/>
      <c r="CQ5" s="76"/>
      <c r="CR5" s="76"/>
      <c r="CS5" s="76"/>
      <c r="CT5" s="76"/>
      <c r="CU5" s="76"/>
      <c r="CV5" s="76"/>
      <c r="CW5" s="76"/>
      <c r="CX5" s="76"/>
      <c r="CY5" s="76"/>
      <c r="CZ5" s="76"/>
      <c r="DA5" s="76"/>
      <c r="DB5" s="76"/>
      <c r="DC5" s="76"/>
    </row>
    <row r="6" spans="1:63" ht="15">
      <c r="A6" s="78" t="s">
        <v>179</v>
      </c>
      <c r="B6" s="79" t="s">
        <v>180</v>
      </c>
      <c r="C6" s="219"/>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1"/>
    </row>
    <row r="7" spans="1:63" ht="15">
      <c r="A7" s="78" t="s">
        <v>181</v>
      </c>
      <c r="B7" s="81" t="s">
        <v>182</v>
      </c>
      <c r="C7" s="219"/>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1"/>
    </row>
    <row r="8" spans="1:63" ht="15">
      <c r="A8" s="78"/>
      <c r="B8" s="82" t="s">
        <v>183</v>
      </c>
      <c r="C8" s="83"/>
      <c r="D8" s="84"/>
      <c r="E8" s="84"/>
      <c r="F8" s="84"/>
      <c r="G8" s="85"/>
      <c r="H8" s="83"/>
      <c r="I8" s="84"/>
      <c r="J8" s="84"/>
      <c r="K8" s="84"/>
      <c r="L8" s="85"/>
      <c r="M8" s="83"/>
      <c r="N8" s="84"/>
      <c r="O8" s="84"/>
      <c r="P8" s="84"/>
      <c r="Q8" s="85"/>
      <c r="R8" s="83"/>
      <c r="S8" s="84"/>
      <c r="T8" s="84"/>
      <c r="U8" s="84"/>
      <c r="V8" s="85"/>
      <c r="W8" s="83"/>
      <c r="X8" s="84"/>
      <c r="Y8" s="84"/>
      <c r="Z8" s="84"/>
      <c r="AA8" s="85"/>
      <c r="AB8" s="83"/>
      <c r="AC8" s="84"/>
      <c r="AD8" s="84"/>
      <c r="AE8" s="84"/>
      <c r="AF8" s="85"/>
      <c r="AG8" s="83"/>
      <c r="AH8" s="84"/>
      <c r="AI8" s="84"/>
      <c r="AJ8" s="84"/>
      <c r="AK8" s="85"/>
      <c r="AL8" s="83"/>
      <c r="AM8" s="84"/>
      <c r="AN8" s="84"/>
      <c r="AO8" s="84"/>
      <c r="AP8" s="85"/>
      <c r="AQ8" s="83"/>
      <c r="AR8" s="84"/>
      <c r="AS8" s="84"/>
      <c r="AT8" s="84"/>
      <c r="AU8" s="85"/>
      <c r="AV8" s="83"/>
      <c r="AW8" s="84"/>
      <c r="AX8" s="84"/>
      <c r="AY8" s="84"/>
      <c r="AZ8" s="85"/>
      <c r="BA8" s="83"/>
      <c r="BB8" s="84"/>
      <c r="BC8" s="84"/>
      <c r="BD8" s="84"/>
      <c r="BE8" s="85"/>
      <c r="BF8" s="83"/>
      <c r="BG8" s="84"/>
      <c r="BH8" s="84"/>
      <c r="BI8" s="84"/>
      <c r="BJ8" s="85"/>
      <c r="BK8" s="86"/>
    </row>
    <row r="9" spans="1:63" ht="15">
      <c r="A9" s="78"/>
      <c r="B9" s="82" t="s">
        <v>184</v>
      </c>
      <c r="C9" s="83"/>
      <c r="D9" s="84"/>
      <c r="E9" s="84"/>
      <c r="F9" s="84"/>
      <c r="G9" s="85"/>
      <c r="H9" s="83"/>
      <c r="I9" s="84"/>
      <c r="J9" s="84"/>
      <c r="K9" s="84"/>
      <c r="L9" s="85"/>
      <c r="M9" s="83"/>
      <c r="N9" s="84"/>
      <c r="O9" s="84"/>
      <c r="P9" s="84"/>
      <c r="Q9" s="85"/>
      <c r="R9" s="83"/>
      <c r="S9" s="84"/>
      <c r="T9" s="84"/>
      <c r="U9" s="84"/>
      <c r="V9" s="85"/>
      <c r="W9" s="83"/>
      <c r="X9" s="84"/>
      <c r="Y9" s="84"/>
      <c r="Z9" s="84"/>
      <c r="AA9" s="85"/>
      <c r="AB9" s="83"/>
      <c r="AC9" s="84"/>
      <c r="AD9" s="84"/>
      <c r="AE9" s="84"/>
      <c r="AF9" s="85"/>
      <c r="AG9" s="83"/>
      <c r="AH9" s="84"/>
      <c r="AI9" s="84"/>
      <c r="AJ9" s="84"/>
      <c r="AK9" s="85"/>
      <c r="AL9" s="83"/>
      <c r="AM9" s="84"/>
      <c r="AN9" s="84"/>
      <c r="AO9" s="84"/>
      <c r="AP9" s="85"/>
      <c r="AQ9" s="83"/>
      <c r="AR9" s="84"/>
      <c r="AS9" s="84"/>
      <c r="AT9" s="84"/>
      <c r="AU9" s="85"/>
      <c r="AV9" s="83"/>
      <c r="AW9" s="84"/>
      <c r="AX9" s="84"/>
      <c r="AY9" s="84"/>
      <c r="AZ9" s="85"/>
      <c r="BA9" s="83"/>
      <c r="BB9" s="84"/>
      <c r="BC9" s="84"/>
      <c r="BD9" s="84"/>
      <c r="BE9" s="85"/>
      <c r="BF9" s="83"/>
      <c r="BG9" s="84"/>
      <c r="BH9" s="84"/>
      <c r="BI9" s="84"/>
      <c r="BJ9" s="85"/>
      <c r="BK9" s="86"/>
    </row>
    <row r="10" spans="1:63" ht="15">
      <c r="A10" s="78" t="s">
        <v>185</v>
      </c>
      <c r="B10" s="81" t="s">
        <v>186</v>
      </c>
      <c r="C10" s="219"/>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1"/>
    </row>
    <row r="11" spans="1:63" ht="15">
      <c r="A11" s="78"/>
      <c r="B11" s="82" t="s">
        <v>183</v>
      </c>
      <c r="C11" s="83"/>
      <c r="D11" s="84"/>
      <c r="E11" s="84"/>
      <c r="F11" s="84"/>
      <c r="G11" s="85"/>
      <c r="H11" s="83"/>
      <c r="I11" s="84"/>
      <c r="J11" s="84"/>
      <c r="K11" s="84"/>
      <c r="L11" s="85"/>
      <c r="M11" s="83"/>
      <c r="N11" s="84"/>
      <c r="O11" s="84"/>
      <c r="P11" s="84"/>
      <c r="Q11" s="85"/>
      <c r="R11" s="83"/>
      <c r="S11" s="84"/>
      <c r="T11" s="84"/>
      <c r="U11" s="84"/>
      <c r="V11" s="85"/>
      <c r="W11" s="83"/>
      <c r="X11" s="84"/>
      <c r="Y11" s="84"/>
      <c r="Z11" s="84"/>
      <c r="AA11" s="85"/>
      <c r="AB11" s="83"/>
      <c r="AC11" s="84"/>
      <c r="AD11" s="84"/>
      <c r="AE11" s="84"/>
      <c r="AF11" s="85"/>
      <c r="AG11" s="83"/>
      <c r="AH11" s="84"/>
      <c r="AI11" s="84"/>
      <c r="AJ11" s="84"/>
      <c r="AK11" s="85"/>
      <c r="AL11" s="83"/>
      <c r="AM11" s="84"/>
      <c r="AN11" s="84"/>
      <c r="AO11" s="84"/>
      <c r="AP11" s="85"/>
      <c r="AQ11" s="83"/>
      <c r="AR11" s="84"/>
      <c r="AS11" s="84"/>
      <c r="AT11" s="84"/>
      <c r="AU11" s="85"/>
      <c r="AV11" s="83"/>
      <c r="AW11" s="84"/>
      <c r="AX11" s="84"/>
      <c r="AY11" s="84"/>
      <c r="AZ11" s="85"/>
      <c r="BA11" s="83"/>
      <c r="BB11" s="84"/>
      <c r="BC11" s="84"/>
      <c r="BD11" s="84"/>
      <c r="BE11" s="85"/>
      <c r="BF11" s="83"/>
      <c r="BG11" s="84"/>
      <c r="BH11" s="84"/>
      <c r="BI11" s="84"/>
      <c r="BJ11" s="85"/>
      <c r="BK11" s="86"/>
    </row>
    <row r="12" spans="1:63" ht="15">
      <c r="A12" s="78"/>
      <c r="B12" s="82" t="s">
        <v>187</v>
      </c>
      <c r="C12" s="83"/>
      <c r="D12" s="84"/>
      <c r="E12" s="84"/>
      <c r="F12" s="84"/>
      <c r="G12" s="85"/>
      <c r="H12" s="83"/>
      <c r="I12" s="84"/>
      <c r="J12" s="84"/>
      <c r="K12" s="84"/>
      <c r="L12" s="85"/>
      <c r="M12" s="83"/>
      <c r="N12" s="84"/>
      <c r="O12" s="84"/>
      <c r="P12" s="84"/>
      <c r="Q12" s="85"/>
      <c r="R12" s="83"/>
      <c r="S12" s="84"/>
      <c r="T12" s="84"/>
      <c r="U12" s="84"/>
      <c r="V12" s="85"/>
      <c r="W12" s="83"/>
      <c r="X12" s="84"/>
      <c r="Y12" s="84"/>
      <c r="Z12" s="84"/>
      <c r="AA12" s="85"/>
      <c r="AB12" s="83"/>
      <c r="AC12" s="84"/>
      <c r="AD12" s="84"/>
      <c r="AE12" s="84"/>
      <c r="AF12" s="85"/>
      <c r="AG12" s="83"/>
      <c r="AH12" s="84"/>
      <c r="AI12" s="84"/>
      <c r="AJ12" s="84"/>
      <c r="AK12" s="85"/>
      <c r="AL12" s="83"/>
      <c r="AM12" s="84"/>
      <c r="AN12" s="84"/>
      <c r="AO12" s="84"/>
      <c r="AP12" s="85"/>
      <c r="AQ12" s="83"/>
      <c r="AR12" s="84"/>
      <c r="AS12" s="84"/>
      <c r="AT12" s="84"/>
      <c r="AU12" s="85"/>
      <c r="AV12" s="83"/>
      <c r="AW12" s="84"/>
      <c r="AX12" s="84"/>
      <c r="AY12" s="84"/>
      <c r="AZ12" s="85"/>
      <c r="BA12" s="83"/>
      <c r="BB12" s="84"/>
      <c r="BC12" s="84"/>
      <c r="BD12" s="84"/>
      <c r="BE12" s="85"/>
      <c r="BF12" s="83"/>
      <c r="BG12" s="84"/>
      <c r="BH12" s="84"/>
      <c r="BI12" s="84"/>
      <c r="BJ12" s="85"/>
      <c r="BK12" s="86"/>
    </row>
    <row r="13" spans="1:63" ht="15">
      <c r="A13" s="78" t="s">
        <v>188</v>
      </c>
      <c r="B13" s="81" t="s">
        <v>189</v>
      </c>
      <c r="C13" s="219"/>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1"/>
    </row>
    <row r="14" spans="1:63" ht="15">
      <c r="A14" s="78"/>
      <c r="B14" s="82" t="s">
        <v>183</v>
      </c>
      <c r="C14" s="83"/>
      <c r="D14" s="84"/>
      <c r="E14" s="84"/>
      <c r="F14" s="84"/>
      <c r="G14" s="85"/>
      <c r="H14" s="83"/>
      <c r="I14" s="84"/>
      <c r="J14" s="84"/>
      <c r="K14" s="84"/>
      <c r="L14" s="85"/>
      <c r="M14" s="83"/>
      <c r="N14" s="84"/>
      <c r="O14" s="84"/>
      <c r="P14" s="84"/>
      <c r="Q14" s="85"/>
      <c r="R14" s="83"/>
      <c r="S14" s="84"/>
      <c r="T14" s="84"/>
      <c r="U14" s="84"/>
      <c r="V14" s="85"/>
      <c r="W14" s="83"/>
      <c r="X14" s="84"/>
      <c r="Y14" s="84"/>
      <c r="Z14" s="84"/>
      <c r="AA14" s="85"/>
      <c r="AB14" s="83"/>
      <c r="AC14" s="84"/>
      <c r="AD14" s="84"/>
      <c r="AE14" s="84"/>
      <c r="AF14" s="85"/>
      <c r="AG14" s="83"/>
      <c r="AH14" s="84"/>
      <c r="AI14" s="84"/>
      <c r="AJ14" s="84"/>
      <c r="AK14" s="85"/>
      <c r="AL14" s="83"/>
      <c r="AM14" s="84"/>
      <c r="AN14" s="84"/>
      <c r="AO14" s="84"/>
      <c r="AP14" s="85"/>
      <c r="AQ14" s="83"/>
      <c r="AR14" s="84"/>
      <c r="AS14" s="84"/>
      <c r="AT14" s="84"/>
      <c r="AU14" s="85"/>
      <c r="AV14" s="83"/>
      <c r="AW14" s="84"/>
      <c r="AX14" s="84"/>
      <c r="AY14" s="84"/>
      <c r="AZ14" s="85"/>
      <c r="BA14" s="83"/>
      <c r="BB14" s="84"/>
      <c r="BC14" s="84"/>
      <c r="BD14" s="84"/>
      <c r="BE14" s="85"/>
      <c r="BF14" s="83"/>
      <c r="BG14" s="84"/>
      <c r="BH14" s="84"/>
      <c r="BI14" s="84"/>
      <c r="BJ14" s="85"/>
      <c r="BK14" s="86"/>
    </row>
    <row r="15" spans="1:63" ht="15">
      <c r="A15" s="78"/>
      <c r="B15" s="82" t="s">
        <v>190</v>
      </c>
      <c r="C15" s="83"/>
      <c r="D15" s="84"/>
      <c r="E15" s="84"/>
      <c r="F15" s="84"/>
      <c r="G15" s="85"/>
      <c r="H15" s="83"/>
      <c r="I15" s="84"/>
      <c r="J15" s="84"/>
      <c r="K15" s="84"/>
      <c r="L15" s="85"/>
      <c r="M15" s="83"/>
      <c r="N15" s="84"/>
      <c r="O15" s="84"/>
      <c r="P15" s="84"/>
      <c r="Q15" s="85"/>
      <c r="R15" s="83"/>
      <c r="S15" s="84"/>
      <c r="T15" s="84"/>
      <c r="U15" s="84"/>
      <c r="V15" s="85"/>
      <c r="W15" s="83"/>
      <c r="X15" s="84"/>
      <c r="Y15" s="84"/>
      <c r="Z15" s="84"/>
      <c r="AA15" s="85"/>
      <c r="AB15" s="83"/>
      <c r="AC15" s="84"/>
      <c r="AD15" s="84"/>
      <c r="AE15" s="84"/>
      <c r="AF15" s="85"/>
      <c r="AG15" s="83"/>
      <c r="AH15" s="84"/>
      <c r="AI15" s="84"/>
      <c r="AJ15" s="84"/>
      <c r="AK15" s="85"/>
      <c r="AL15" s="83"/>
      <c r="AM15" s="84"/>
      <c r="AN15" s="84"/>
      <c r="AO15" s="84"/>
      <c r="AP15" s="85"/>
      <c r="AQ15" s="83"/>
      <c r="AR15" s="84"/>
      <c r="AS15" s="84"/>
      <c r="AT15" s="84"/>
      <c r="AU15" s="85"/>
      <c r="AV15" s="83"/>
      <c r="AW15" s="84"/>
      <c r="AX15" s="84"/>
      <c r="AY15" s="84"/>
      <c r="AZ15" s="85"/>
      <c r="BA15" s="83"/>
      <c r="BB15" s="84"/>
      <c r="BC15" s="84"/>
      <c r="BD15" s="84"/>
      <c r="BE15" s="85"/>
      <c r="BF15" s="83"/>
      <c r="BG15" s="84"/>
      <c r="BH15" s="84"/>
      <c r="BI15" s="84"/>
      <c r="BJ15" s="85"/>
      <c r="BK15" s="86"/>
    </row>
    <row r="16" spans="1:63" ht="15">
      <c r="A16" s="78" t="s">
        <v>191</v>
      </c>
      <c r="B16" s="81" t="s">
        <v>192</v>
      </c>
      <c r="C16" s="219"/>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1"/>
    </row>
    <row r="17" spans="1:63" ht="15">
      <c r="A17" s="78"/>
      <c r="B17" s="82" t="s">
        <v>183</v>
      </c>
      <c r="C17" s="83"/>
      <c r="D17" s="84"/>
      <c r="E17" s="84"/>
      <c r="F17" s="84"/>
      <c r="G17" s="85"/>
      <c r="H17" s="83"/>
      <c r="I17" s="84"/>
      <c r="J17" s="84"/>
      <c r="K17" s="84"/>
      <c r="L17" s="85"/>
      <c r="M17" s="83"/>
      <c r="N17" s="84"/>
      <c r="O17" s="84"/>
      <c r="P17" s="84"/>
      <c r="Q17" s="85"/>
      <c r="R17" s="83"/>
      <c r="S17" s="84"/>
      <c r="T17" s="84"/>
      <c r="U17" s="84"/>
      <c r="V17" s="85"/>
      <c r="W17" s="83"/>
      <c r="X17" s="84"/>
      <c r="Y17" s="84"/>
      <c r="Z17" s="84"/>
      <c r="AA17" s="85"/>
      <c r="AB17" s="83"/>
      <c r="AC17" s="84"/>
      <c r="AD17" s="84"/>
      <c r="AE17" s="84"/>
      <c r="AF17" s="85"/>
      <c r="AG17" s="83"/>
      <c r="AH17" s="84"/>
      <c r="AI17" s="84"/>
      <c r="AJ17" s="84"/>
      <c r="AK17" s="85"/>
      <c r="AL17" s="83"/>
      <c r="AM17" s="84"/>
      <c r="AN17" s="84"/>
      <c r="AO17" s="84"/>
      <c r="AP17" s="85"/>
      <c r="AQ17" s="83"/>
      <c r="AR17" s="84"/>
      <c r="AS17" s="84"/>
      <c r="AT17" s="84"/>
      <c r="AU17" s="85"/>
      <c r="AV17" s="83"/>
      <c r="AW17" s="84"/>
      <c r="AX17" s="84"/>
      <c r="AY17" s="84"/>
      <c r="AZ17" s="85"/>
      <c r="BA17" s="83"/>
      <c r="BB17" s="84"/>
      <c r="BC17" s="84"/>
      <c r="BD17" s="84"/>
      <c r="BE17" s="85"/>
      <c r="BF17" s="83"/>
      <c r="BG17" s="84"/>
      <c r="BH17" s="84"/>
      <c r="BI17" s="84"/>
      <c r="BJ17" s="85"/>
      <c r="BK17" s="86"/>
    </row>
    <row r="18" spans="1:63" ht="15">
      <c r="A18" s="78"/>
      <c r="B18" s="82" t="s">
        <v>193</v>
      </c>
      <c r="C18" s="83"/>
      <c r="D18" s="84"/>
      <c r="E18" s="84"/>
      <c r="F18" s="84"/>
      <c r="G18" s="85"/>
      <c r="H18" s="83"/>
      <c r="I18" s="84"/>
      <c r="J18" s="84"/>
      <c r="K18" s="84"/>
      <c r="L18" s="85"/>
      <c r="M18" s="83"/>
      <c r="N18" s="84"/>
      <c r="O18" s="84"/>
      <c r="P18" s="84"/>
      <c r="Q18" s="85"/>
      <c r="R18" s="83"/>
      <c r="S18" s="84"/>
      <c r="T18" s="84"/>
      <c r="U18" s="84"/>
      <c r="V18" s="85"/>
      <c r="W18" s="83"/>
      <c r="X18" s="84"/>
      <c r="Y18" s="84"/>
      <c r="Z18" s="84"/>
      <c r="AA18" s="85"/>
      <c r="AB18" s="83"/>
      <c r="AC18" s="84"/>
      <c r="AD18" s="84"/>
      <c r="AE18" s="84"/>
      <c r="AF18" s="85"/>
      <c r="AG18" s="83"/>
      <c r="AH18" s="84"/>
      <c r="AI18" s="84"/>
      <c r="AJ18" s="84"/>
      <c r="AK18" s="85"/>
      <c r="AL18" s="83"/>
      <c r="AM18" s="84"/>
      <c r="AN18" s="84"/>
      <c r="AO18" s="84"/>
      <c r="AP18" s="85"/>
      <c r="AQ18" s="83"/>
      <c r="AR18" s="84"/>
      <c r="AS18" s="84"/>
      <c r="AT18" s="84"/>
      <c r="AU18" s="85"/>
      <c r="AV18" s="83"/>
      <c r="AW18" s="84"/>
      <c r="AX18" s="84"/>
      <c r="AY18" s="84"/>
      <c r="AZ18" s="85"/>
      <c r="BA18" s="83"/>
      <c r="BB18" s="84"/>
      <c r="BC18" s="84"/>
      <c r="BD18" s="84"/>
      <c r="BE18" s="85"/>
      <c r="BF18" s="83"/>
      <c r="BG18" s="84"/>
      <c r="BH18" s="84"/>
      <c r="BI18" s="84"/>
      <c r="BJ18" s="85"/>
      <c r="BK18" s="86"/>
    </row>
    <row r="19" spans="1:63" ht="15">
      <c r="A19" s="78" t="s">
        <v>194</v>
      </c>
      <c r="B19" s="87" t="s">
        <v>195</v>
      </c>
      <c r="C19" s="219"/>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1"/>
    </row>
    <row r="20" spans="1:63" ht="15">
      <c r="A20" s="78"/>
      <c r="B20" s="82" t="s">
        <v>196</v>
      </c>
      <c r="C20" s="83"/>
      <c r="D20" s="84">
        <v>263.00753434217813</v>
      </c>
      <c r="E20" s="84"/>
      <c r="F20" s="84"/>
      <c r="G20" s="85"/>
      <c r="H20" s="83"/>
      <c r="I20" s="84"/>
      <c r="J20" s="88">
        <v>1036.3577818081878</v>
      </c>
      <c r="K20" s="84"/>
      <c r="L20" s="85"/>
      <c r="M20" s="83"/>
      <c r="N20" s="84"/>
      <c r="O20" s="84"/>
      <c r="P20" s="84"/>
      <c r="Q20" s="85"/>
      <c r="R20" s="83"/>
      <c r="S20" s="84"/>
      <c r="T20" s="88">
        <v>30.48314705782</v>
      </c>
      <c r="U20" s="84"/>
      <c r="V20" s="85"/>
      <c r="W20" s="83"/>
      <c r="X20" s="84"/>
      <c r="Z20" s="84"/>
      <c r="AA20" s="85"/>
      <c r="AB20" s="83"/>
      <c r="AC20" s="84"/>
      <c r="AD20" s="88"/>
      <c r="AE20" s="84"/>
      <c r="AF20" s="85"/>
      <c r="AG20" s="83"/>
      <c r="AH20" s="84"/>
      <c r="AI20" s="84"/>
      <c r="AJ20" s="84"/>
      <c r="AK20" s="85"/>
      <c r="AL20" s="83"/>
      <c r="AM20" s="84"/>
      <c r="AN20" s="88"/>
      <c r="AO20" s="84"/>
      <c r="AP20" s="85"/>
      <c r="AQ20" s="83"/>
      <c r="AR20" s="84"/>
      <c r="AS20" s="84"/>
      <c r="AT20" s="84"/>
      <c r="AU20" s="85"/>
      <c r="AV20" s="83"/>
      <c r="AW20" s="84"/>
      <c r="AX20" s="84"/>
      <c r="AY20" s="84"/>
      <c r="AZ20" s="85"/>
      <c r="BA20" s="83"/>
      <c r="BB20" s="84"/>
      <c r="BC20" s="84"/>
      <c r="BD20" s="84"/>
      <c r="BE20" s="85"/>
      <c r="BF20" s="83"/>
      <c r="BG20" s="84"/>
      <c r="BH20" s="84"/>
      <c r="BI20" s="84"/>
      <c r="BJ20" s="85"/>
      <c r="BK20" s="89">
        <f>D20+J20+T20+AD20+AN20</f>
        <v>1329.8484632081859</v>
      </c>
    </row>
    <row r="21" spans="1:63" ht="15">
      <c r="A21" s="78"/>
      <c r="B21" s="82" t="s">
        <v>197</v>
      </c>
      <c r="C21" s="83"/>
      <c r="D21" s="84">
        <f>SUM(D20)</f>
        <v>263.00753434217813</v>
      </c>
      <c r="E21" s="84"/>
      <c r="F21" s="84"/>
      <c r="G21" s="85"/>
      <c r="H21" s="83"/>
      <c r="I21" s="84"/>
      <c r="J21" s="88">
        <f>SUM(J20)</f>
        <v>1036.3577818081878</v>
      </c>
      <c r="K21" s="84"/>
      <c r="L21" s="85"/>
      <c r="M21" s="83"/>
      <c r="N21" s="84"/>
      <c r="O21" s="84"/>
      <c r="P21" s="84"/>
      <c r="Q21" s="85"/>
      <c r="R21" s="83"/>
      <c r="S21" s="84"/>
      <c r="T21" s="88">
        <f>SUM(T20)</f>
        <v>30.48314705782</v>
      </c>
      <c r="U21" s="84"/>
      <c r="V21" s="85"/>
      <c r="W21" s="83"/>
      <c r="X21" s="84"/>
      <c r="Y21" s="84"/>
      <c r="Z21" s="84"/>
      <c r="AA21" s="85"/>
      <c r="AB21" s="83"/>
      <c r="AC21" s="84"/>
      <c r="AD21" s="88"/>
      <c r="AE21" s="84"/>
      <c r="AF21" s="85"/>
      <c r="AG21" s="83"/>
      <c r="AH21" s="84"/>
      <c r="AI21" s="84"/>
      <c r="AJ21" s="84"/>
      <c r="AK21" s="85"/>
      <c r="AL21" s="83"/>
      <c r="AM21" s="84"/>
      <c r="AN21" s="88"/>
      <c r="AO21" s="84"/>
      <c r="AP21" s="85"/>
      <c r="AQ21" s="83"/>
      <c r="AR21" s="84"/>
      <c r="AS21" s="84"/>
      <c r="AT21" s="84"/>
      <c r="AU21" s="85"/>
      <c r="AV21" s="83"/>
      <c r="AW21" s="84"/>
      <c r="AX21" s="84"/>
      <c r="AY21" s="84"/>
      <c r="AZ21" s="85"/>
      <c r="BA21" s="83"/>
      <c r="BB21" s="84"/>
      <c r="BC21" s="84"/>
      <c r="BD21" s="84"/>
      <c r="BE21" s="85"/>
      <c r="BF21" s="83"/>
      <c r="BG21" s="84"/>
      <c r="BH21" s="84"/>
      <c r="BI21" s="84"/>
      <c r="BJ21" s="85"/>
      <c r="BK21" s="89">
        <f>D21+J21+T21+AD21+AN21</f>
        <v>1329.8484632081859</v>
      </c>
    </row>
    <row r="22" spans="1:63" ht="15">
      <c r="A22" s="78" t="s">
        <v>198</v>
      </c>
      <c r="B22" s="81" t="s">
        <v>199</v>
      </c>
      <c r="C22" s="219"/>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1"/>
    </row>
    <row r="23" spans="1:63" ht="15">
      <c r="A23" s="78"/>
      <c r="B23" s="82" t="s">
        <v>183</v>
      </c>
      <c r="C23" s="83"/>
      <c r="D23" s="84"/>
      <c r="E23" s="84"/>
      <c r="F23" s="84"/>
      <c r="G23" s="85"/>
      <c r="H23" s="83"/>
      <c r="I23" s="84"/>
      <c r="J23" s="84"/>
      <c r="K23" s="84"/>
      <c r="L23" s="85"/>
      <c r="M23" s="83"/>
      <c r="N23" s="84"/>
      <c r="O23" s="84"/>
      <c r="P23" s="84"/>
      <c r="Q23" s="85"/>
      <c r="R23" s="83"/>
      <c r="S23" s="84"/>
      <c r="T23" s="84"/>
      <c r="U23" s="84"/>
      <c r="V23" s="85"/>
      <c r="W23" s="83"/>
      <c r="X23" s="84"/>
      <c r="Y23" s="84"/>
      <c r="Z23" s="84"/>
      <c r="AA23" s="85"/>
      <c r="AB23" s="83"/>
      <c r="AC23" s="84"/>
      <c r="AD23" s="84"/>
      <c r="AE23" s="84"/>
      <c r="AF23" s="85"/>
      <c r="AG23" s="83"/>
      <c r="AH23" s="84"/>
      <c r="AI23" s="84"/>
      <c r="AJ23" s="84"/>
      <c r="AK23" s="85"/>
      <c r="AL23" s="83"/>
      <c r="AM23" s="84"/>
      <c r="AN23" s="84"/>
      <c r="AO23" s="84"/>
      <c r="AP23" s="85"/>
      <c r="AQ23" s="83"/>
      <c r="AR23" s="84"/>
      <c r="AS23" s="84"/>
      <c r="AT23" s="84"/>
      <c r="AU23" s="85"/>
      <c r="AV23" s="83"/>
      <c r="AW23" s="84"/>
      <c r="AX23" s="84"/>
      <c r="AY23" s="84"/>
      <c r="AZ23" s="85"/>
      <c r="BA23" s="83"/>
      <c r="BB23" s="84"/>
      <c r="BC23" s="84"/>
      <c r="BD23" s="84"/>
      <c r="BE23" s="85"/>
      <c r="BF23" s="83"/>
      <c r="BG23" s="84"/>
      <c r="BH23" s="84"/>
      <c r="BI23" s="84"/>
      <c r="BJ23" s="85"/>
      <c r="BK23" s="86"/>
    </row>
    <row r="24" spans="1:63" ht="15">
      <c r="A24" s="78"/>
      <c r="B24" s="82" t="s">
        <v>200</v>
      </c>
      <c r="C24" s="83"/>
      <c r="D24" s="84"/>
      <c r="E24" s="84"/>
      <c r="F24" s="84"/>
      <c r="G24" s="85"/>
      <c r="H24" s="83"/>
      <c r="I24" s="84"/>
      <c r="J24" s="84"/>
      <c r="K24" s="84"/>
      <c r="L24" s="85"/>
      <c r="M24" s="83"/>
      <c r="N24" s="84"/>
      <c r="O24" s="84"/>
      <c r="P24" s="84"/>
      <c r="Q24" s="85"/>
      <c r="R24" s="83"/>
      <c r="S24" s="84"/>
      <c r="T24" s="84"/>
      <c r="U24" s="84"/>
      <c r="V24" s="85"/>
      <c r="W24" s="83"/>
      <c r="X24" s="84"/>
      <c r="Y24" s="84"/>
      <c r="Z24" s="84"/>
      <c r="AA24" s="85"/>
      <c r="AB24" s="83"/>
      <c r="AC24" s="84"/>
      <c r="AD24" s="84"/>
      <c r="AE24" s="84"/>
      <c r="AF24" s="85"/>
      <c r="AG24" s="83"/>
      <c r="AH24" s="84"/>
      <c r="AI24" s="84"/>
      <c r="AJ24" s="84"/>
      <c r="AK24" s="85"/>
      <c r="AL24" s="83"/>
      <c r="AM24" s="84"/>
      <c r="AN24" s="84"/>
      <c r="AO24" s="84"/>
      <c r="AP24" s="85"/>
      <c r="AQ24" s="83"/>
      <c r="AR24" s="84"/>
      <c r="AS24" s="84"/>
      <c r="AT24" s="84"/>
      <c r="AU24" s="85"/>
      <c r="AV24" s="83"/>
      <c r="AW24" s="84"/>
      <c r="AX24" s="84"/>
      <c r="AY24" s="84"/>
      <c r="AZ24" s="85"/>
      <c r="BA24" s="83"/>
      <c r="BB24" s="84"/>
      <c r="BC24" s="84"/>
      <c r="BD24" s="84"/>
      <c r="BE24" s="85"/>
      <c r="BF24" s="83"/>
      <c r="BG24" s="84"/>
      <c r="BH24" s="84"/>
      <c r="BI24" s="84"/>
      <c r="BJ24" s="85"/>
      <c r="BK24" s="86"/>
    </row>
    <row r="25" spans="1:63" ht="15">
      <c r="A25" s="78"/>
      <c r="B25" s="90" t="s">
        <v>201</v>
      </c>
      <c r="C25" s="83"/>
      <c r="D25" s="84"/>
      <c r="E25" s="84"/>
      <c r="F25" s="84"/>
      <c r="G25" s="85"/>
      <c r="H25" s="83"/>
      <c r="I25" s="84"/>
      <c r="J25" s="84"/>
      <c r="K25" s="84"/>
      <c r="L25" s="85"/>
      <c r="M25" s="83"/>
      <c r="N25" s="84"/>
      <c r="O25" s="84"/>
      <c r="P25" s="84"/>
      <c r="Q25" s="85"/>
      <c r="R25" s="83"/>
      <c r="S25" s="84"/>
      <c r="T25" s="84"/>
      <c r="U25" s="84"/>
      <c r="V25" s="85"/>
      <c r="W25" s="83"/>
      <c r="X25" s="84"/>
      <c r="Y25" s="84"/>
      <c r="Z25" s="84"/>
      <c r="AA25" s="85"/>
      <c r="AB25" s="83"/>
      <c r="AC25" s="84"/>
      <c r="AD25" s="84"/>
      <c r="AE25" s="84"/>
      <c r="AF25" s="85"/>
      <c r="AG25" s="83"/>
      <c r="AH25" s="84"/>
      <c r="AI25" s="84"/>
      <c r="AJ25" s="84"/>
      <c r="AK25" s="85"/>
      <c r="AL25" s="83"/>
      <c r="AM25" s="84"/>
      <c r="AN25" s="84"/>
      <c r="AO25" s="84"/>
      <c r="AP25" s="85"/>
      <c r="AQ25" s="83"/>
      <c r="AR25" s="84"/>
      <c r="AS25" s="84"/>
      <c r="AT25" s="84"/>
      <c r="AU25" s="85"/>
      <c r="AV25" s="83"/>
      <c r="AW25" s="84"/>
      <c r="AX25" s="84"/>
      <c r="AY25" s="84"/>
      <c r="AZ25" s="85"/>
      <c r="BA25" s="83"/>
      <c r="BB25" s="84"/>
      <c r="BC25" s="84"/>
      <c r="BD25" s="84"/>
      <c r="BE25" s="85"/>
      <c r="BF25" s="83"/>
      <c r="BG25" s="84"/>
      <c r="BH25" s="84"/>
      <c r="BI25" s="84"/>
      <c r="BJ25" s="85"/>
      <c r="BK25" s="86"/>
    </row>
    <row r="26" spans="1:63" ht="3.75" customHeight="1">
      <c r="A26" s="78"/>
      <c r="B26" s="91"/>
      <c r="C26" s="219"/>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1"/>
    </row>
    <row r="27" spans="1:63" ht="15">
      <c r="A27" s="78" t="s">
        <v>202</v>
      </c>
      <c r="B27" s="79" t="s">
        <v>203</v>
      </c>
      <c r="C27" s="219"/>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1"/>
    </row>
    <row r="28" spans="1:63" s="92" customFormat="1" ht="15">
      <c r="A28" s="78" t="s">
        <v>181</v>
      </c>
      <c r="B28" s="81" t="s">
        <v>204</v>
      </c>
      <c r="C28" s="222"/>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4"/>
    </row>
    <row r="29" spans="1:63" s="92" customFormat="1" ht="15">
      <c r="A29" s="78"/>
      <c r="B29" s="82" t="s">
        <v>183</v>
      </c>
      <c r="C29" s="93"/>
      <c r="D29" s="94"/>
      <c r="E29" s="94"/>
      <c r="F29" s="94"/>
      <c r="G29" s="95"/>
      <c r="H29" s="93"/>
      <c r="I29" s="94"/>
      <c r="J29" s="94"/>
      <c r="K29" s="94"/>
      <c r="L29" s="95"/>
      <c r="M29" s="93"/>
      <c r="N29" s="94"/>
      <c r="O29" s="94"/>
      <c r="P29" s="94"/>
      <c r="Q29" s="95"/>
      <c r="R29" s="93"/>
      <c r="S29" s="94"/>
      <c r="T29" s="94"/>
      <c r="U29" s="94"/>
      <c r="V29" s="95"/>
      <c r="W29" s="93"/>
      <c r="X29" s="94"/>
      <c r="Y29" s="94"/>
      <c r="Z29" s="94"/>
      <c r="AA29" s="95"/>
      <c r="AB29" s="93"/>
      <c r="AC29" s="94"/>
      <c r="AD29" s="94"/>
      <c r="AE29" s="94"/>
      <c r="AF29" s="95"/>
      <c r="AG29" s="93"/>
      <c r="AH29" s="94"/>
      <c r="AI29" s="94"/>
      <c r="AJ29" s="94"/>
      <c r="AK29" s="95"/>
      <c r="AL29" s="93"/>
      <c r="AM29" s="94"/>
      <c r="AN29" s="94"/>
      <c r="AO29" s="94"/>
      <c r="AP29" s="95"/>
      <c r="AQ29" s="93"/>
      <c r="AR29" s="94"/>
      <c r="AS29" s="94"/>
      <c r="AT29" s="94"/>
      <c r="AU29" s="95"/>
      <c r="AV29" s="93"/>
      <c r="AW29" s="94"/>
      <c r="AX29" s="94"/>
      <c r="AY29" s="94"/>
      <c r="AZ29" s="95"/>
      <c r="BA29" s="93"/>
      <c r="BB29" s="94"/>
      <c r="BC29" s="94"/>
      <c r="BD29" s="94"/>
      <c r="BE29" s="95"/>
      <c r="BF29" s="93"/>
      <c r="BG29" s="94"/>
      <c r="BH29" s="94"/>
      <c r="BI29" s="94"/>
      <c r="BJ29" s="95"/>
      <c r="BK29" s="78"/>
    </row>
    <row r="30" spans="1:63" s="92" customFormat="1" ht="15">
      <c r="A30" s="78"/>
      <c r="B30" s="82" t="s">
        <v>184</v>
      </c>
      <c r="C30" s="93"/>
      <c r="D30" s="94"/>
      <c r="E30" s="94"/>
      <c r="F30" s="94"/>
      <c r="G30" s="95"/>
      <c r="H30" s="93"/>
      <c r="I30" s="94"/>
      <c r="J30" s="94"/>
      <c r="K30" s="94"/>
      <c r="L30" s="95"/>
      <c r="M30" s="93"/>
      <c r="N30" s="94"/>
      <c r="O30" s="94"/>
      <c r="P30" s="94"/>
      <c r="Q30" s="95"/>
      <c r="R30" s="93"/>
      <c r="S30" s="94"/>
      <c r="T30" s="94"/>
      <c r="U30" s="94"/>
      <c r="V30" s="95"/>
      <c r="W30" s="93"/>
      <c r="X30" s="94"/>
      <c r="Y30" s="94"/>
      <c r="Z30" s="94"/>
      <c r="AA30" s="95"/>
      <c r="AB30" s="93"/>
      <c r="AC30" s="94"/>
      <c r="AD30" s="94"/>
      <c r="AE30" s="94"/>
      <c r="AF30" s="95"/>
      <c r="AG30" s="93"/>
      <c r="AH30" s="94"/>
      <c r="AI30" s="94"/>
      <c r="AJ30" s="94"/>
      <c r="AK30" s="95"/>
      <c r="AL30" s="93"/>
      <c r="AM30" s="94"/>
      <c r="AN30" s="94"/>
      <c r="AO30" s="94"/>
      <c r="AP30" s="95"/>
      <c r="AQ30" s="93"/>
      <c r="AR30" s="94"/>
      <c r="AS30" s="94"/>
      <c r="AT30" s="94"/>
      <c r="AU30" s="95"/>
      <c r="AV30" s="93"/>
      <c r="AW30" s="94"/>
      <c r="AX30" s="94"/>
      <c r="AY30" s="94"/>
      <c r="AZ30" s="95"/>
      <c r="BA30" s="93"/>
      <c r="BB30" s="94"/>
      <c r="BC30" s="94"/>
      <c r="BD30" s="94"/>
      <c r="BE30" s="95"/>
      <c r="BF30" s="93"/>
      <c r="BG30" s="94"/>
      <c r="BH30" s="94"/>
      <c r="BI30" s="94"/>
      <c r="BJ30" s="95"/>
      <c r="BK30" s="78"/>
    </row>
    <row r="31" spans="1:63" ht="15">
      <c r="A31" s="78" t="s">
        <v>185</v>
      </c>
      <c r="B31" s="81" t="s">
        <v>205</v>
      </c>
      <c r="C31" s="219"/>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1"/>
    </row>
    <row r="32" spans="1:63" ht="15">
      <c r="A32" s="78"/>
      <c r="B32" s="82" t="s">
        <v>183</v>
      </c>
      <c r="C32" s="83"/>
      <c r="D32" s="84"/>
      <c r="E32" s="84"/>
      <c r="F32" s="84"/>
      <c r="G32" s="85"/>
      <c r="H32" s="83"/>
      <c r="I32" s="84"/>
      <c r="J32" s="84"/>
      <c r="K32" s="84"/>
      <c r="L32" s="85"/>
      <c r="M32" s="83"/>
      <c r="N32" s="84"/>
      <c r="O32" s="84"/>
      <c r="P32" s="84"/>
      <c r="Q32" s="85"/>
      <c r="R32" s="83"/>
      <c r="S32" s="84"/>
      <c r="T32" s="84"/>
      <c r="U32" s="84"/>
      <c r="V32" s="85"/>
      <c r="W32" s="83"/>
      <c r="X32" s="84"/>
      <c r="Y32" s="84"/>
      <c r="Z32" s="84"/>
      <c r="AA32" s="85"/>
      <c r="AB32" s="83"/>
      <c r="AC32" s="84"/>
      <c r="AD32" s="84"/>
      <c r="AE32" s="84"/>
      <c r="AF32" s="85"/>
      <c r="AG32" s="83"/>
      <c r="AH32" s="84"/>
      <c r="AI32" s="84"/>
      <c r="AJ32" s="84"/>
      <c r="AK32" s="85"/>
      <c r="AL32" s="83"/>
      <c r="AM32" s="84"/>
      <c r="AN32" s="84"/>
      <c r="AO32" s="84"/>
      <c r="AP32" s="85"/>
      <c r="AQ32" s="83"/>
      <c r="AR32" s="84"/>
      <c r="AS32" s="84"/>
      <c r="AT32" s="84"/>
      <c r="AU32" s="85"/>
      <c r="AV32" s="83"/>
      <c r="AW32" s="84"/>
      <c r="AX32" s="84"/>
      <c r="AY32" s="84"/>
      <c r="AZ32" s="85"/>
      <c r="BA32" s="83"/>
      <c r="BB32" s="84"/>
      <c r="BC32" s="84"/>
      <c r="BD32" s="84"/>
      <c r="BE32" s="85"/>
      <c r="BF32" s="83"/>
      <c r="BG32" s="84"/>
      <c r="BH32" s="84"/>
      <c r="BI32" s="84"/>
      <c r="BJ32" s="85"/>
      <c r="BK32" s="86"/>
    </row>
    <row r="33" spans="1:63" ht="15">
      <c r="A33" s="78"/>
      <c r="B33" s="82" t="s">
        <v>187</v>
      </c>
      <c r="C33" s="83"/>
      <c r="D33" s="84"/>
      <c r="E33" s="84"/>
      <c r="F33" s="84"/>
      <c r="G33" s="85"/>
      <c r="H33" s="83"/>
      <c r="I33" s="84"/>
      <c r="J33" s="84"/>
      <c r="K33" s="84"/>
      <c r="L33" s="85"/>
      <c r="M33" s="83"/>
      <c r="N33" s="84"/>
      <c r="O33" s="84"/>
      <c r="P33" s="84"/>
      <c r="Q33" s="85"/>
      <c r="R33" s="83"/>
      <c r="S33" s="84"/>
      <c r="T33" s="84"/>
      <c r="U33" s="84"/>
      <c r="V33" s="85"/>
      <c r="W33" s="83"/>
      <c r="X33" s="84"/>
      <c r="Y33" s="84"/>
      <c r="Z33" s="84"/>
      <c r="AA33" s="85"/>
      <c r="AB33" s="83"/>
      <c r="AC33" s="84"/>
      <c r="AD33" s="84"/>
      <c r="AE33" s="84"/>
      <c r="AF33" s="85"/>
      <c r="AG33" s="83"/>
      <c r="AH33" s="84"/>
      <c r="AI33" s="84"/>
      <c r="AJ33" s="84"/>
      <c r="AK33" s="85"/>
      <c r="AL33" s="83"/>
      <c r="AM33" s="84"/>
      <c r="AN33" s="84"/>
      <c r="AO33" s="84"/>
      <c r="AP33" s="85"/>
      <c r="AQ33" s="83"/>
      <c r="AR33" s="84"/>
      <c r="AS33" s="84"/>
      <c r="AT33" s="84"/>
      <c r="AU33" s="85"/>
      <c r="AV33" s="83"/>
      <c r="AW33" s="84"/>
      <c r="AX33" s="84"/>
      <c r="AY33" s="84"/>
      <c r="AZ33" s="85"/>
      <c r="BA33" s="83"/>
      <c r="BB33" s="84"/>
      <c r="BC33" s="84"/>
      <c r="BD33" s="84"/>
      <c r="BE33" s="85"/>
      <c r="BF33" s="83"/>
      <c r="BG33" s="84"/>
      <c r="BH33" s="84"/>
      <c r="BI33" s="84"/>
      <c r="BJ33" s="85"/>
      <c r="BK33" s="86"/>
    </row>
    <row r="34" spans="1:63" ht="15">
      <c r="A34" s="78"/>
      <c r="B34" s="90" t="s">
        <v>206</v>
      </c>
      <c r="C34" s="83"/>
      <c r="D34" s="84"/>
      <c r="E34" s="84"/>
      <c r="F34" s="84"/>
      <c r="G34" s="85"/>
      <c r="H34" s="83"/>
      <c r="I34" s="84"/>
      <c r="J34" s="84"/>
      <c r="K34" s="84"/>
      <c r="L34" s="85"/>
      <c r="M34" s="83"/>
      <c r="N34" s="84"/>
      <c r="O34" s="84"/>
      <c r="P34" s="84"/>
      <c r="Q34" s="85"/>
      <c r="R34" s="83"/>
      <c r="S34" s="84"/>
      <c r="T34" s="84"/>
      <c r="U34" s="84"/>
      <c r="V34" s="85"/>
      <c r="W34" s="83"/>
      <c r="X34" s="84"/>
      <c r="Y34" s="84"/>
      <c r="Z34" s="84"/>
      <c r="AA34" s="85"/>
      <c r="AB34" s="83"/>
      <c r="AC34" s="84"/>
      <c r="AD34" s="84"/>
      <c r="AE34" s="84"/>
      <c r="AF34" s="85"/>
      <c r="AG34" s="83"/>
      <c r="AH34" s="84"/>
      <c r="AI34" s="84"/>
      <c r="AJ34" s="84"/>
      <c r="AK34" s="85"/>
      <c r="AL34" s="83"/>
      <c r="AM34" s="84"/>
      <c r="AN34" s="84"/>
      <c r="AO34" s="84"/>
      <c r="AP34" s="85"/>
      <c r="AQ34" s="83"/>
      <c r="AR34" s="84"/>
      <c r="AS34" s="84"/>
      <c r="AT34" s="84"/>
      <c r="AU34" s="85"/>
      <c r="AV34" s="83"/>
      <c r="AW34" s="84"/>
      <c r="AX34" s="84"/>
      <c r="AY34" s="84"/>
      <c r="AZ34" s="85"/>
      <c r="BA34" s="83"/>
      <c r="BB34" s="84"/>
      <c r="BC34" s="84"/>
      <c r="BD34" s="84"/>
      <c r="BE34" s="85"/>
      <c r="BF34" s="83"/>
      <c r="BG34" s="84"/>
      <c r="BH34" s="84"/>
      <c r="BI34" s="84"/>
      <c r="BJ34" s="85"/>
      <c r="BK34" s="86"/>
    </row>
    <row r="35" spans="1:63" ht="3" customHeight="1">
      <c r="A35" s="78"/>
      <c r="B35" s="81"/>
      <c r="C35" s="219"/>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1"/>
    </row>
    <row r="36" spans="1:63" ht="15">
      <c r="A36" s="78" t="s">
        <v>207</v>
      </c>
      <c r="B36" s="79" t="s">
        <v>208</v>
      </c>
      <c r="C36" s="219"/>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1"/>
    </row>
    <row r="37" spans="1:63" ht="15">
      <c r="A37" s="78" t="s">
        <v>181</v>
      </c>
      <c r="B37" s="81" t="s">
        <v>209</v>
      </c>
      <c r="C37" s="219"/>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1"/>
    </row>
    <row r="38" spans="1:63" ht="15">
      <c r="A38" s="78"/>
      <c r="B38" s="82" t="s">
        <v>183</v>
      </c>
      <c r="C38" s="83"/>
      <c r="D38" s="84"/>
      <c r="E38" s="84"/>
      <c r="F38" s="84"/>
      <c r="G38" s="85"/>
      <c r="H38" s="83"/>
      <c r="I38" s="84"/>
      <c r="J38" s="84"/>
      <c r="K38" s="84"/>
      <c r="L38" s="85"/>
      <c r="M38" s="83"/>
      <c r="N38" s="84"/>
      <c r="O38" s="84"/>
      <c r="P38" s="84"/>
      <c r="Q38" s="85"/>
      <c r="R38" s="83"/>
      <c r="S38" s="84"/>
      <c r="T38" s="84"/>
      <c r="U38" s="84"/>
      <c r="V38" s="85"/>
      <c r="W38" s="83"/>
      <c r="X38" s="84"/>
      <c r="Y38" s="84"/>
      <c r="Z38" s="84"/>
      <c r="AA38" s="85"/>
      <c r="AB38" s="83"/>
      <c r="AC38" s="84"/>
      <c r="AD38" s="84"/>
      <c r="AE38" s="84"/>
      <c r="AF38" s="85"/>
      <c r="AG38" s="83"/>
      <c r="AH38" s="84"/>
      <c r="AI38" s="84"/>
      <c r="AJ38" s="84"/>
      <c r="AK38" s="85"/>
      <c r="AL38" s="83"/>
      <c r="AM38" s="84"/>
      <c r="AN38" s="84"/>
      <c r="AO38" s="84"/>
      <c r="AP38" s="85"/>
      <c r="AQ38" s="83"/>
      <c r="AR38" s="84"/>
      <c r="AS38" s="84"/>
      <c r="AT38" s="84"/>
      <c r="AU38" s="85"/>
      <c r="AV38" s="83"/>
      <c r="AW38" s="84"/>
      <c r="AX38" s="84"/>
      <c r="AY38" s="84"/>
      <c r="AZ38" s="85"/>
      <c r="BA38" s="83"/>
      <c r="BB38" s="84"/>
      <c r="BC38" s="84"/>
      <c r="BD38" s="84"/>
      <c r="BE38" s="85"/>
      <c r="BF38" s="83"/>
      <c r="BG38" s="84"/>
      <c r="BH38" s="84"/>
      <c r="BI38" s="84"/>
      <c r="BJ38" s="85"/>
      <c r="BK38" s="86"/>
    </row>
    <row r="39" spans="1:63" ht="15">
      <c r="A39" s="78"/>
      <c r="B39" s="90" t="s">
        <v>210</v>
      </c>
      <c r="C39" s="83"/>
      <c r="D39" s="84"/>
      <c r="E39" s="84"/>
      <c r="F39" s="84"/>
      <c r="G39" s="85"/>
      <c r="H39" s="83"/>
      <c r="I39" s="84"/>
      <c r="J39" s="84"/>
      <c r="K39" s="84"/>
      <c r="L39" s="85"/>
      <c r="M39" s="83"/>
      <c r="N39" s="84"/>
      <c r="O39" s="84"/>
      <c r="P39" s="84"/>
      <c r="Q39" s="85"/>
      <c r="R39" s="83"/>
      <c r="S39" s="84"/>
      <c r="T39" s="84"/>
      <c r="U39" s="84"/>
      <c r="V39" s="85"/>
      <c r="W39" s="83"/>
      <c r="X39" s="84"/>
      <c r="Y39" s="84"/>
      <c r="Z39" s="84"/>
      <c r="AA39" s="85"/>
      <c r="AB39" s="83"/>
      <c r="AC39" s="84"/>
      <c r="AD39" s="84"/>
      <c r="AE39" s="84"/>
      <c r="AF39" s="85"/>
      <c r="AG39" s="83"/>
      <c r="AH39" s="84"/>
      <c r="AI39" s="84"/>
      <c r="AJ39" s="84"/>
      <c r="AK39" s="85"/>
      <c r="AL39" s="83"/>
      <c r="AM39" s="84"/>
      <c r="AN39" s="84"/>
      <c r="AO39" s="84"/>
      <c r="AP39" s="85"/>
      <c r="AQ39" s="83"/>
      <c r="AR39" s="84"/>
      <c r="AS39" s="84"/>
      <c r="AT39" s="84"/>
      <c r="AU39" s="85"/>
      <c r="AV39" s="83"/>
      <c r="AW39" s="84"/>
      <c r="AX39" s="84"/>
      <c r="AY39" s="84"/>
      <c r="AZ39" s="85"/>
      <c r="BA39" s="83"/>
      <c r="BB39" s="84"/>
      <c r="BC39" s="84"/>
      <c r="BD39" s="84"/>
      <c r="BE39" s="85"/>
      <c r="BF39" s="83"/>
      <c r="BG39" s="84"/>
      <c r="BH39" s="84"/>
      <c r="BI39" s="84"/>
      <c r="BJ39" s="85"/>
      <c r="BK39" s="86"/>
    </row>
    <row r="40" spans="1:63" ht="2.25" customHeight="1">
      <c r="A40" s="78"/>
      <c r="B40" s="81"/>
      <c r="C40" s="219"/>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1"/>
    </row>
    <row r="41" spans="1:63" ht="15">
      <c r="A41" s="78" t="s">
        <v>211</v>
      </c>
      <c r="B41" s="79" t="s">
        <v>212</v>
      </c>
      <c r="C41" s="219"/>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1"/>
    </row>
    <row r="42" spans="1:63" ht="15">
      <c r="A42" s="78" t="s">
        <v>181</v>
      </c>
      <c r="B42" s="81" t="s">
        <v>213</v>
      </c>
      <c r="C42" s="219"/>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1"/>
    </row>
    <row r="43" spans="1:63" ht="15">
      <c r="A43" s="78"/>
      <c r="B43" s="82" t="s">
        <v>183</v>
      </c>
      <c r="C43" s="83"/>
      <c r="D43" s="84"/>
      <c r="E43" s="84"/>
      <c r="F43" s="84"/>
      <c r="G43" s="85"/>
      <c r="H43" s="83"/>
      <c r="I43" s="84"/>
      <c r="J43" s="84"/>
      <c r="K43" s="84"/>
      <c r="L43" s="85"/>
      <c r="M43" s="83"/>
      <c r="N43" s="84"/>
      <c r="O43" s="84"/>
      <c r="P43" s="84"/>
      <c r="Q43" s="85"/>
      <c r="R43" s="83"/>
      <c r="S43" s="84"/>
      <c r="T43" s="84"/>
      <c r="U43" s="84"/>
      <c r="V43" s="85"/>
      <c r="W43" s="83"/>
      <c r="X43" s="84"/>
      <c r="Y43" s="84"/>
      <c r="Z43" s="84"/>
      <c r="AA43" s="85"/>
      <c r="AB43" s="83"/>
      <c r="AC43" s="84"/>
      <c r="AD43" s="84"/>
      <c r="AE43" s="84"/>
      <c r="AF43" s="85"/>
      <c r="AG43" s="83"/>
      <c r="AH43" s="84"/>
      <c r="AI43" s="84"/>
      <c r="AJ43" s="84"/>
      <c r="AK43" s="85"/>
      <c r="AL43" s="83"/>
      <c r="AM43" s="84"/>
      <c r="AN43" s="84"/>
      <c r="AO43" s="84"/>
      <c r="AP43" s="85"/>
      <c r="AQ43" s="83"/>
      <c r="AR43" s="84"/>
      <c r="AS43" s="84"/>
      <c r="AT43" s="84"/>
      <c r="AU43" s="85"/>
      <c r="AV43" s="83"/>
      <c r="AW43" s="84"/>
      <c r="AX43" s="84"/>
      <c r="AY43" s="84"/>
      <c r="AZ43" s="85"/>
      <c r="BA43" s="83"/>
      <c r="BB43" s="84"/>
      <c r="BC43" s="84"/>
      <c r="BD43" s="84"/>
      <c r="BE43" s="85"/>
      <c r="BF43" s="83"/>
      <c r="BG43" s="84"/>
      <c r="BH43" s="84"/>
      <c r="BI43" s="84"/>
      <c r="BJ43" s="85"/>
      <c r="BK43" s="86"/>
    </row>
    <row r="44" spans="1:63" ht="15">
      <c r="A44" s="78"/>
      <c r="B44" s="82" t="s">
        <v>184</v>
      </c>
      <c r="C44" s="83"/>
      <c r="D44" s="84"/>
      <c r="E44" s="84"/>
      <c r="F44" s="84"/>
      <c r="G44" s="85"/>
      <c r="H44" s="83"/>
      <c r="I44" s="84"/>
      <c r="J44" s="84"/>
      <c r="K44" s="84"/>
      <c r="L44" s="85"/>
      <c r="M44" s="83"/>
      <c r="N44" s="84"/>
      <c r="O44" s="84"/>
      <c r="P44" s="84"/>
      <c r="Q44" s="85"/>
      <c r="R44" s="83"/>
      <c r="S44" s="84"/>
      <c r="T44" s="84"/>
      <c r="U44" s="84"/>
      <c r="V44" s="85"/>
      <c r="W44" s="83"/>
      <c r="X44" s="84"/>
      <c r="Y44" s="84"/>
      <c r="Z44" s="84"/>
      <c r="AA44" s="85"/>
      <c r="AB44" s="83"/>
      <c r="AC44" s="84"/>
      <c r="AD44" s="84"/>
      <c r="AE44" s="84"/>
      <c r="AF44" s="85"/>
      <c r="AG44" s="83"/>
      <c r="AH44" s="84"/>
      <c r="AI44" s="84"/>
      <c r="AJ44" s="84"/>
      <c r="AK44" s="85"/>
      <c r="AL44" s="83"/>
      <c r="AM44" s="84"/>
      <c r="AN44" s="84"/>
      <c r="AO44" s="84"/>
      <c r="AP44" s="85"/>
      <c r="AQ44" s="83"/>
      <c r="AR44" s="84"/>
      <c r="AS44" s="84"/>
      <c r="AT44" s="84"/>
      <c r="AU44" s="85"/>
      <c r="AV44" s="83"/>
      <c r="AW44" s="84"/>
      <c r="AX44" s="84"/>
      <c r="AY44" s="84"/>
      <c r="AZ44" s="85"/>
      <c r="BA44" s="83"/>
      <c r="BB44" s="84"/>
      <c r="BC44" s="84"/>
      <c r="BD44" s="84"/>
      <c r="BE44" s="85"/>
      <c r="BF44" s="83"/>
      <c r="BG44" s="84"/>
      <c r="BH44" s="84"/>
      <c r="BI44" s="84"/>
      <c r="BJ44" s="85"/>
      <c r="BK44" s="86"/>
    </row>
    <row r="45" spans="1:63" ht="15">
      <c r="A45" s="78" t="s">
        <v>185</v>
      </c>
      <c r="B45" s="81" t="s">
        <v>214</v>
      </c>
      <c r="C45" s="219"/>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1"/>
    </row>
    <row r="46" spans="1:63" ht="15">
      <c r="A46" s="78"/>
      <c r="B46" s="82" t="s">
        <v>183</v>
      </c>
      <c r="C46" s="83"/>
      <c r="D46" s="84"/>
      <c r="E46" s="84"/>
      <c r="F46" s="84"/>
      <c r="G46" s="85"/>
      <c r="H46" s="83"/>
      <c r="I46" s="84"/>
      <c r="J46" s="84"/>
      <c r="K46" s="84"/>
      <c r="L46" s="85"/>
      <c r="M46" s="83"/>
      <c r="N46" s="84"/>
      <c r="O46" s="84"/>
      <c r="P46" s="84"/>
      <c r="Q46" s="85"/>
      <c r="R46" s="83"/>
      <c r="S46" s="84"/>
      <c r="T46" s="84"/>
      <c r="U46" s="84"/>
      <c r="V46" s="85"/>
      <c r="W46" s="83"/>
      <c r="X46" s="84"/>
      <c r="Y46" s="84"/>
      <c r="Z46" s="84"/>
      <c r="AA46" s="85"/>
      <c r="AB46" s="83"/>
      <c r="AC46" s="84"/>
      <c r="AD46" s="84"/>
      <c r="AE46" s="84"/>
      <c r="AF46" s="85"/>
      <c r="AG46" s="83"/>
      <c r="AH46" s="84"/>
      <c r="AI46" s="84"/>
      <c r="AJ46" s="84"/>
      <c r="AK46" s="85"/>
      <c r="AL46" s="83"/>
      <c r="AM46" s="84"/>
      <c r="AN46" s="84"/>
      <c r="AO46" s="84"/>
      <c r="AP46" s="85"/>
      <c r="AQ46" s="83"/>
      <c r="AR46" s="84"/>
      <c r="AS46" s="84"/>
      <c r="AT46" s="84"/>
      <c r="AU46" s="85"/>
      <c r="AV46" s="83"/>
      <c r="AW46" s="84"/>
      <c r="AX46" s="84"/>
      <c r="AY46" s="84"/>
      <c r="AZ46" s="85"/>
      <c r="BA46" s="83"/>
      <c r="BB46" s="84"/>
      <c r="BC46" s="84"/>
      <c r="BD46" s="84"/>
      <c r="BE46" s="85"/>
      <c r="BF46" s="83"/>
      <c r="BG46" s="84"/>
      <c r="BH46" s="84"/>
      <c r="BI46" s="84"/>
      <c r="BJ46" s="85"/>
      <c r="BK46" s="86"/>
    </row>
    <row r="47" spans="1:63" ht="15">
      <c r="A47" s="78"/>
      <c r="B47" s="82" t="s">
        <v>187</v>
      </c>
      <c r="C47" s="83"/>
      <c r="D47" s="84"/>
      <c r="E47" s="84"/>
      <c r="F47" s="84"/>
      <c r="G47" s="85"/>
      <c r="H47" s="83"/>
      <c r="I47" s="84"/>
      <c r="J47" s="84"/>
      <c r="K47" s="84"/>
      <c r="L47" s="85"/>
      <c r="M47" s="83"/>
      <c r="N47" s="84"/>
      <c r="O47" s="84"/>
      <c r="P47" s="84"/>
      <c r="Q47" s="85"/>
      <c r="R47" s="83"/>
      <c r="S47" s="84"/>
      <c r="T47" s="84"/>
      <c r="U47" s="84"/>
      <c r="V47" s="85"/>
      <c r="W47" s="83"/>
      <c r="X47" s="84"/>
      <c r="Y47" s="84"/>
      <c r="Z47" s="84"/>
      <c r="AA47" s="85"/>
      <c r="AB47" s="83"/>
      <c r="AC47" s="84"/>
      <c r="AD47" s="84"/>
      <c r="AE47" s="84"/>
      <c r="AF47" s="85"/>
      <c r="AG47" s="83"/>
      <c r="AH47" s="84"/>
      <c r="AI47" s="84"/>
      <c r="AJ47" s="84"/>
      <c r="AK47" s="85"/>
      <c r="AL47" s="83"/>
      <c r="AM47" s="84"/>
      <c r="AN47" s="84"/>
      <c r="AO47" s="84"/>
      <c r="AP47" s="85"/>
      <c r="AQ47" s="83"/>
      <c r="AR47" s="84"/>
      <c r="AS47" s="84"/>
      <c r="AT47" s="84"/>
      <c r="AU47" s="85"/>
      <c r="AV47" s="83"/>
      <c r="AW47" s="84"/>
      <c r="AX47" s="84"/>
      <c r="AY47" s="84"/>
      <c r="AZ47" s="85"/>
      <c r="BA47" s="83"/>
      <c r="BB47" s="84"/>
      <c r="BC47" s="84"/>
      <c r="BD47" s="84"/>
      <c r="BE47" s="85"/>
      <c r="BF47" s="83"/>
      <c r="BG47" s="84"/>
      <c r="BH47" s="84"/>
      <c r="BI47" s="84"/>
      <c r="BJ47" s="85"/>
      <c r="BK47" s="86"/>
    </row>
    <row r="48" spans="1:63" ht="15">
      <c r="A48" s="78"/>
      <c r="B48" s="90" t="s">
        <v>206</v>
      </c>
      <c r="C48" s="83"/>
      <c r="D48" s="84"/>
      <c r="E48" s="84"/>
      <c r="F48" s="84"/>
      <c r="G48" s="85"/>
      <c r="H48" s="83"/>
      <c r="I48" s="84"/>
      <c r="J48" s="84"/>
      <c r="K48" s="84"/>
      <c r="L48" s="85"/>
      <c r="M48" s="83"/>
      <c r="N48" s="84"/>
      <c r="O48" s="84"/>
      <c r="P48" s="84"/>
      <c r="Q48" s="85"/>
      <c r="R48" s="83"/>
      <c r="S48" s="84"/>
      <c r="T48" s="84"/>
      <c r="U48" s="84"/>
      <c r="V48" s="85"/>
      <c r="W48" s="83"/>
      <c r="X48" s="84"/>
      <c r="Y48" s="84"/>
      <c r="Z48" s="84"/>
      <c r="AA48" s="85"/>
      <c r="AB48" s="83"/>
      <c r="AC48" s="84"/>
      <c r="AD48" s="84"/>
      <c r="AE48" s="84"/>
      <c r="AF48" s="85"/>
      <c r="AG48" s="83"/>
      <c r="AH48" s="84"/>
      <c r="AI48" s="84"/>
      <c r="AJ48" s="84"/>
      <c r="AK48" s="85"/>
      <c r="AL48" s="83"/>
      <c r="AM48" s="84"/>
      <c r="AN48" s="84"/>
      <c r="AO48" s="84"/>
      <c r="AP48" s="85"/>
      <c r="AQ48" s="83"/>
      <c r="AR48" s="84"/>
      <c r="AS48" s="84"/>
      <c r="AT48" s="84"/>
      <c r="AU48" s="85"/>
      <c r="AV48" s="83"/>
      <c r="AW48" s="84"/>
      <c r="AX48" s="84"/>
      <c r="AY48" s="84"/>
      <c r="AZ48" s="85"/>
      <c r="BA48" s="83"/>
      <c r="BB48" s="84"/>
      <c r="BC48" s="84"/>
      <c r="BD48" s="84"/>
      <c r="BE48" s="85"/>
      <c r="BF48" s="83"/>
      <c r="BG48" s="84"/>
      <c r="BH48" s="84"/>
      <c r="BI48" s="84"/>
      <c r="BJ48" s="85"/>
      <c r="BK48" s="86"/>
    </row>
    <row r="49" spans="1:63" ht="4.5" customHeight="1">
      <c r="A49" s="78"/>
      <c r="B49" s="81"/>
      <c r="C49" s="219"/>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1"/>
    </row>
    <row r="50" spans="1:63" ht="15">
      <c r="A50" s="78" t="s">
        <v>215</v>
      </c>
      <c r="B50" s="79" t="s">
        <v>216</v>
      </c>
      <c r="C50" s="219"/>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1"/>
    </row>
    <row r="51" spans="1:63" ht="15">
      <c r="A51" s="78" t="s">
        <v>181</v>
      </c>
      <c r="B51" s="81" t="s">
        <v>217</v>
      </c>
      <c r="C51" s="219"/>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1"/>
    </row>
    <row r="52" spans="1:63" ht="15">
      <c r="A52" s="78"/>
      <c r="B52" s="82" t="s">
        <v>183</v>
      </c>
      <c r="C52" s="83"/>
      <c r="D52" s="84"/>
      <c r="E52" s="84"/>
      <c r="F52" s="84"/>
      <c r="G52" s="85"/>
      <c r="H52" s="83"/>
      <c r="I52" s="84"/>
      <c r="J52" s="84"/>
      <c r="K52" s="84"/>
      <c r="L52" s="85"/>
      <c r="M52" s="83"/>
      <c r="N52" s="84"/>
      <c r="O52" s="84"/>
      <c r="P52" s="84"/>
      <c r="Q52" s="85"/>
      <c r="R52" s="83"/>
      <c r="S52" s="84"/>
      <c r="T52" s="84"/>
      <c r="U52" s="84"/>
      <c r="V52" s="85"/>
      <c r="W52" s="83"/>
      <c r="X52" s="84"/>
      <c r="Y52" s="84"/>
      <c r="Z52" s="84"/>
      <c r="AA52" s="85"/>
      <c r="AB52" s="83"/>
      <c r="AC52" s="84"/>
      <c r="AD52" s="84"/>
      <c r="AE52" s="84"/>
      <c r="AF52" s="85"/>
      <c r="AG52" s="83"/>
      <c r="AH52" s="84"/>
      <c r="AI52" s="84"/>
      <c r="AJ52" s="84"/>
      <c r="AK52" s="85"/>
      <c r="AL52" s="83"/>
      <c r="AM52" s="84"/>
      <c r="AN52" s="84"/>
      <c r="AO52" s="84"/>
      <c r="AP52" s="85"/>
      <c r="AQ52" s="83"/>
      <c r="AR52" s="84"/>
      <c r="AS52" s="84"/>
      <c r="AT52" s="84"/>
      <c r="AU52" s="85"/>
      <c r="AV52" s="83"/>
      <c r="AW52" s="84"/>
      <c r="AX52" s="84"/>
      <c r="AY52" s="84"/>
      <c r="AZ52" s="85"/>
      <c r="BA52" s="83"/>
      <c r="BB52" s="84"/>
      <c r="BC52" s="84"/>
      <c r="BD52" s="84"/>
      <c r="BE52" s="85"/>
      <c r="BF52" s="83"/>
      <c r="BG52" s="84"/>
      <c r="BH52" s="84"/>
      <c r="BI52" s="84"/>
      <c r="BJ52" s="85"/>
      <c r="BK52" s="86"/>
    </row>
    <row r="53" spans="1:63" ht="15">
      <c r="A53" s="78"/>
      <c r="B53" s="90" t="s">
        <v>210</v>
      </c>
      <c r="C53" s="83"/>
      <c r="D53" s="84"/>
      <c r="E53" s="84"/>
      <c r="F53" s="84"/>
      <c r="G53" s="85"/>
      <c r="H53" s="83"/>
      <c r="I53" s="84"/>
      <c r="J53" s="84"/>
      <c r="K53" s="84"/>
      <c r="L53" s="85"/>
      <c r="M53" s="83"/>
      <c r="N53" s="84"/>
      <c r="O53" s="84"/>
      <c r="P53" s="84"/>
      <c r="Q53" s="85"/>
      <c r="R53" s="83"/>
      <c r="S53" s="84"/>
      <c r="T53" s="84"/>
      <c r="U53" s="84"/>
      <c r="V53" s="85"/>
      <c r="W53" s="83"/>
      <c r="X53" s="84"/>
      <c r="Y53" s="84"/>
      <c r="Z53" s="84"/>
      <c r="AA53" s="85"/>
      <c r="AB53" s="83"/>
      <c r="AC53" s="84"/>
      <c r="AD53" s="84"/>
      <c r="AE53" s="84"/>
      <c r="AF53" s="85"/>
      <c r="AG53" s="83"/>
      <c r="AH53" s="84"/>
      <c r="AI53" s="84"/>
      <c r="AJ53" s="84"/>
      <c r="AK53" s="85"/>
      <c r="AL53" s="83"/>
      <c r="AM53" s="84"/>
      <c r="AN53" s="84"/>
      <c r="AO53" s="84"/>
      <c r="AP53" s="85"/>
      <c r="AQ53" s="83"/>
      <c r="AR53" s="84"/>
      <c r="AS53" s="84"/>
      <c r="AT53" s="84"/>
      <c r="AU53" s="85"/>
      <c r="AV53" s="83"/>
      <c r="AW53" s="84"/>
      <c r="AX53" s="84"/>
      <c r="AY53" s="84"/>
      <c r="AZ53" s="85"/>
      <c r="BA53" s="83"/>
      <c r="BB53" s="84"/>
      <c r="BC53" s="84"/>
      <c r="BD53" s="84"/>
      <c r="BE53" s="85"/>
      <c r="BF53" s="83"/>
      <c r="BG53" s="84"/>
      <c r="BH53" s="84"/>
      <c r="BI53" s="84"/>
      <c r="BJ53" s="85"/>
      <c r="BK53" s="86"/>
    </row>
    <row r="54" spans="1:63" ht="4.5" customHeight="1">
      <c r="A54" s="78"/>
      <c r="B54" s="96"/>
      <c r="C54" s="219"/>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1"/>
    </row>
    <row r="55" spans="1:63" ht="15">
      <c r="A55" s="78"/>
      <c r="B55" s="97" t="s">
        <v>218</v>
      </c>
      <c r="C55" s="98"/>
      <c r="D55" s="98">
        <f>D21</f>
        <v>263.00753434217813</v>
      </c>
      <c r="E55" s="98"/>
      <c r="F55" s="98"/>
      <c r="G55" s="121"/>
      <c r="H55" s="99"/>
      <c r="I55" s="98"/>
      <c r="J55" s="98">
        <f>J21</f>
        <v>1036.3577818081878</v>
      </c>
      <c r="K55" s="98"/>
      <c r="L55" s="121"/>
      <c r="M55" s="99"/>
      <c r="N55" s="98"/>
      <c r="O55" s="98"/>
      <c r="P55" s="98"/>
      <c r="Q55" s="121"/>
      <c r="R55" s="99"/>
      <c r="S55" s="98"/>
      <c r="T55" s="98">
        <f>T21</f>
        <v>30.48314705782</v>
      </c>
      <c r="U55" s="98"/>
      <c r="V55" s="121"/>
      <c r="W55" s="99"/>
      <c r="X55" s="98"/>
      <c r="Y55" s="98"/>
      <c r="Z55" s="98"/>
      <c r="AA55" s="121"/>
      <c r="AB55" s="99"/>
      <c r="AC55" s="98"/>
      <c r="AD55" s="98">
        <f>AD21</f>
        <v>0</v>
      </c>
      <c r="AE55" s="98"/>
      <c r="AF55" s="121"/>
      <c r="AG55" s="99"/>
      <c r="AH55" s="98"/>
      <c r="AI55" s="98"/>
      <c r="AJ55" s="98"/>
      <c r="AK55" s="121"/>
      <c r="AL55" s="99"/>
      <c r="AM55" s="98"/>
      <c r="AN55" s="98">
        <f>AN21</f>
        <v>0</v>
      </c>
      <c r="AO55" s="98"/>
      <c r="AP55" s="121"/>
      <c r="AQ55" s="99"/>
      <c r="AR55" s="98"/>
      <c r="AS55" s="98"/>
      <c r="AT55" s="98"/>
      <c r="AU55" s="121"/>
      <c r="AV55" s="99"/>
      <c r="AW55" s="98"/>
      <c r="AX55" s="98"/>
      <c r="AY55" s="98"/>
      <c r="AZ55" s="121"/>
      <c r="BA55" s="99"/>
      <c r="BB55" s="98"/>
      <c r="BC55" s="98"/>
      <c r="BD55" s="98"/>
      <c r="BE55" s="121"/>
      <c r="BF55" s="99"/>
      <c r="BG55" s="98"/>
      <c r="BH55" s="98"/>
      <c r="BI55" s="98"/>
      <c r="BJ55" s="121"/>
      <c r="BK55" s="100">
        <f>D55+J55+T55+AD55+AN55</f>
        <v>1329.8484632081859</v>
      </c>
    </row>
    <row r="56" spans="1:63" ht="4.5" customHeight="1">
      <c r="A56" s="78"/>
      <c r="B56" s="97"/>
      <c r="C56" s="225"/>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6"/>
    </row>
    <row r="57" spans="1:63" ht="14.25" customHeight="1">
      <c r="A57" s="78" t="s">
        <v>219</v>
      </c>
      <c r="B57" s="101" t="s">
        <v>220</v>
      </c>
      <c r="C57" s="225"/>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6"/>
    </row>
    <row r="58" spans="1:63" ht="15">
      <c r="A58" s="78"/>
      <c r="B58" s="82" t="s">
        <v>183</v>
      </c>
      <c r="C58" s="84"/>
      <c r="D58" s="84"/>
      <c r="E58" s="84"/>
      <c r="F58" s="84"/>
      <c r="G58" s="102"/>
      <c r="H58" s="83"/>
      <c r="I58" s="84"/>
      <c r="J58" s="84"/>
      <c r="K58" s="84"/>
      <c r="L58" s="102"/>
      <c r="M58" s="83"/>
      <c r="N58" s="84"/>
      <c r="O58" s="84"/>
      <c r="P58" s="84"/>
      <c r="Q58" s="102"/>
      <c r="R58" s="83"/>
      <c r="S58" s="84"/>
      <c r="T58" s="84"/>
      <c r="U58" s="84"/>
      <c r="V58" s="85"/>
      <c r="W58" s="103"/>
      <c r="X58" s="84"/>
      <c r="Y58" s="84"/>
      <c r="Z58" s="84"/>
      <c r="AA58" s="102"/>
      <c r="AB58" s="83"/>
      <c r="AC58" s="84"/>
      <c r="AD58" s="84"/>
      <c r="AE58" s="84"/>
      <c r="AF58" s="102"/>
      <c r="AG58" s="83"/>
      <c r="AH58" s="84"/>
      <c r="AI58" s="84"/>
      <c r="AJ58" s="84"/>
      <c r="AK58" s="102"/>
      <c r="AL58" s="83"/>
      <c r="AM58" s="84"/>
      <c r="AN58" s="84"/>
      <c r="AO58" s="84"/>
      <c r="AP58" s="102"/>
      <c r="AQ58" s="83"/>
      <c r="AR58" s="84"/>
      <c r="AS58" s="84"/>
      <c r="AT58" s="84"/>
      <c r="AU58" s="102"/>
      <c r="AV58" s="83"/>
      <c r="AW58" s="84"/>
      <c r="AX58" s="84"/>
      <c r="AY58" s="84"/>
      <c r="AZ58" s="102"/>
      <c r="BA58" s="83"/>
      <c r="BB58" s="84"/>
      <c r="BC58" s="84"/>
      <c r="BD58" s="84"/>
      <c r="BE58" s="102"/>
      <c r="BF58" s="83"/>
      <c r="BG58" s="84"/>
      <c r="BH58" s="84"/>
      <c r="BI58" s="84"/>
      <c r="BJ58" s="102"/>
      <c r="BK58" s="83"/>
    </row>
    <row r="59" spans="1:63" ht="15.75" thickBot="1">
      <c r="A59" s="104"/>
      <c r="B59" s="90" t="s">
        <v>210</v>
      </c>
      <c r="C59" s="84"/>
      <c r="D59" s="84"/>
      <c r="E59" s="84"/>
      <c r="F59" s="84"/>
      <c r="G59" s="102"/>
      <c r="H59" s="83"/>
      <c r="I59" s="84"/>
      <c r="J59" s="84"/>
      <c r="K59" s="84"/>
      <c r="L59" s="102"/>
      <c r="M59" s="83"/>
      <c r="N59" s="84"/>
      <c r="O59" s="84"/>
      <c r="P59" s="84"/>
      <c r="Q59" s="102"/>
      <c r="R59" s="83"/>
      <c r="S59" s="84"/>
      <c r="T59" s="84"/>
      <c r="U59" s="84"/>
      <c r="V59" s="85"/>
      <c r="W59" s="103"/>
      <c r="X59" s="84"/>
      <c r="Y59" s="84"/>
      <c r="Z59" s="84"/>
      <c r="AA59" s="102"/>
      <c r="AB59" s="83"/>
      <c r="AC59" s="84"/>
      <c r="AD59" s="84"/>
      <c r="AE59" s="84"/>
      <c r="AF59" s="102"/>
      <c r="AG59" s="83"/>
      <c r="AH59" s="84"/>
      <c r="AI59" s="84"/>
      <c r="AJ59" s="84"/>
      <c r="AK59" s="102"/>
      <c r="AL59" s="83"/>
      <c r="AM59" s="84"/>
      <c r="AN59" s="84"/>
      <c r="AO59" s="84"/>
      <c r="AP59" s="102"/>
      <c r="AQ59" s="83"/>
      <c r="AR59" s="84"/>
      <c r="AS59" s="84"/>
      <c r="AT59" s="84"/>
      <c r="AU59" s="102"/>
      <c r="AV59" s="83"/>
      <c r="AW59" s="84"/>
      <c r="AX59" s="84"/>
      <c r="AY59" s="84"/>
      <c r="AZ59" s="102"/>
      <c r="BA59" s="83"/>
      <c r="BB59" s="84"/>
      <c r="BC59" s="84"/>
      <c r="BD59" s="84"/>
      <c r="BE59" s="102"/>
      <c r="BF59" s="83"/>
      <c r="BG59" s="84"/>
      <c r="BH59" s="84"/>
      <c r="BI59" s="84"/>
      <c r="BJ59" s="102"/>
      <c r="BK59" s="83"/>
    </row>
    <row r="60" spans="1:2" ht="6" customHeight="1">
      <c r="A60" s="92"/>
      <c r="B60" s="105"/>
    </row>
    <row r="61" spans="1:12" ht="15">
      <c r="A61" s="92"/>
      <c r="B61" s="92" t="s">
        <v>221</v>
      </c>
      <c r="L61" s="106" t="s">
        <v>222</v>
      </c>
    </row>
    <row r="62" spans="1:12" ht="15">
      <c r="A62" s="92"/>
      <c r="B62" s="92" t="s">
        <v>223</v>
      </c>
      <c r="L62" s="92" t="s">
        <v>224</v>
      </c>
    </row>
    <row r="63" ht="15">
      <c r="L63" s="92" t="s">
        <v>225</v>
      </c>
    </row>
    <row r="64" spans="2:12" ht="15">
      <c r="B64" s="92" t="s">
        <v>226</v>
      </c>
      <c r="L64" s="92" t="s">
        <v>227</v>
      </c>
    </row>
    <row r="65" spans="2:12" ht="15">
      <c r="B65" s="92" t="s">
        <v>228</v>
      </c>
      <c r="L65" s="92" t="s">
        <v>229</v>
      </c>
    </row>
    <row r="66" spans="2:12" ht="15">
      <c r="B66" s="92"/>
      <c r="L66" s="92" t="s">
        <v>230</v>
      </c>
    </row>
    <row r="74" ht="15">
      <c r="B74" s="92"/>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2:L46"/>
  <sheetViews>
    <sheetView zoomScalePageLayoutView="0" workbookViewId="0" topLeftCell="A1">
      <selection activeCell="A1" sqref="A1"/>
    </sheetView>
  </sheetViews>
  <sheetFormatPr defaultColWidth="9.140625" defaultRowHeight="15"/>
  <cols>
    <col min="1" max="1" width="2.28125" style="0" customWidth="1"/>
    <col min="3" max="3" width="25.28125" style="0" bestFit="1" customWidth="1"/>
    <col min="4" max="4" width="9.85156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5">
      <c r="B2" s="227" t="s">
        <v>320</v>
      </c>
      <c r="C2" s="223"/>
      <c r="D2" s="223"/>
      <c r="E2" s="223"/>
      <c r="F2" s="223"/>
      <c r="G2" s="223"/>
      <c r="H2" s="223"/>
      <c r="I2" s="223"/>
      <c r="J2" s="223"/>
      <c r="K2" s="223"/>
      <c r="L2" s="228"/>
    </row>
    <row r="3" spans="2:12" ht="15">
      <c r="B3" s="227" t="s">
        <v>231</v>
      </c>
      <c r="C3" s="223"/>
      <c r="D3" s="223"/>
      <c r="E3" s="223"/>
      <c r="F3" s="223"/>
      <c r="G3" s="223"/>
      <c r="H3" s="223"/>
      <c r="I3" s="223"/>
      <c r="J3" s="223"/>
      <c r="K3" s="223"/>
      <c r="L3" s="228"/>
    </row>
    <row r="4" spans="2:12" ht="30">
      <c r="B4" s="84" t="s">
        <v>169</v>
      </c>
      <c r="C4" s="107" t="s">
        <v>232</v>
      </c>
      <c r="D4" s="107" t="s">
        <v>233</v>
      </c>
      <c r="E4" s="107" t="s">
        <v>234</v>
      </c>
      <c r="F4" s="107" t="s">
        <v>203</v>
      </c>
      <c r="G4" s="107" t="s">
        <v>208</v>
      </c>
      <c r="H4" s="107" t="s">
        <v>216</v>
      </c>
      <c r="I4" s="107" t="s">
        <v>235</v>
      </c>
      <c r="J4" s="107" t="s">
        <v>236</v>
      </c>
      <c r="K4" s="107" t="s">
        <v>237</v>
      </c>
      <c r="L4" s="107" t="s">
        <v>238</v>
      </c>
    </row>
    <row r="5" spans="2:12" ht="15">
      <c r="B5" s="108">
        <v>1</v>
      </c>
      <c r="C5" s="109" t="s">
        <v>239</v>
      </c>
      <c r="D5" s="109"/>
      <c r="E5" s="84"/>
      <c r="F5" s="84"/>
      <c r="G5" s="84"/>
      <c r="H5" s="84"/>
      <c r="I5" s="84"/>
      <c r="J5" s="84"/>
      <c r="K5" s="84"/>
      <c r="L5" s="84"/>
    </row>
    <row r="6" spans="2:12" ht="15">
      <c r="B6" s="108">
        <v>2</v>
      </c>
      <c r="C6" s="110" t="s">
        <v>240</v>
      </c>
      <c r="D6" s="110"/>
      <c r="E6" s="111">
        <v>18.763418338</v>
      </c>
      <c r="F6" s="84"/>
      <c r="G6" s="84"/>
      <c r="H6" s="84"/>
      <c r="I6" s="84"/>
      <c r="J6" s="84"/>
      <c r="K6" s="111">
        <f>E6</f>
        <v>18.763418338</v>
      </c>
      <c r="L6" s="84"/>
    </row>
    <row r="7" spans="2:12" ht="15">
      <c r="B7" s="108">
        <v>3</v>
      </c>
      <c r="C7" s="109" t="s">
        <v>241</v>
      </c>
      <c r="D7" s="109"/>
      <c r="E7" s="84"/>
      <c r="F7" s="84"/>
      <c r="G7" s="84"/>
      <c r="H7" s="84"/>
      <c r="I7" s="84"/>
      <c r="J7" s="84"/>
      <c r="K7" s="84"/>
      <c r="L7" s="84"/>
    </row>
    <row r="8" spans="2:12" ht="15">
      <c r="B8" s="108">
        <v>4</v>
      </c>
      <c r="C8" s="110" t="s">
        <v>242</v>
      </c>
      <c r="D8" s="110"/>
      <c r="E8" s="111"/>
      <c r="F8" s="84"/>
      <c r="G8" s="84"/>
      <c r="H8" s="84"/>
      <c r="I8" s="84"/>
      <c r="J8" s="84"/>
      <c r="K8" s="111">
        <f>E8</f>
        <v>0</v>
      </c>
      <c r="L8" s="84"/>
    </row>
    <row r="9" spans="2:12" ht="15">
      <c r="B9" s="108">
        <v>5</v>
      </c>
      <c r="C9" s="110" t="s">
        <v>243</v>
      </c>
      <c r="D9" s="110"/>
      <c r="E9" s="111"/>
      <c r="F9" s="84"/>
      <c r="G9" s="84"/>
      <c r="H9" s="84"/>
      <c r="I9" s="84"/>
      <c r="J9" s="84"/>
      <c r="K9" s="111"/>
      <c r="L9" s="84"/>
    </row>
    <row r="10" spans="2:12" ht="15">
      <c r="B10" s="108">
        <v>6</v>
      </c>
      <c r="C10" s="110" t="s">
        <v>244</v>
      </c>
      <c r="D10" s="110"/>
      <c r="E10" s="111"/>
      <c r="F10" s="84"/>
      <c r="G10" s="84"/>
      <c r="H10" s="84"/>
      <c r="I10" s="84"/>
      <c r="J10" s="84"/>
      <c r="K10" s="111"/>
      <c r="L10" s="84"/>
    </row>
    <row r="11" spans="2:12" ht="15">
      <c r="B11" s="108">
        <v>7</v>
      </c>
      <c r="C11" s="110" t="s">
        <v>245</v>
      </c>
      <c r="D11" s="110"/>
      <c r="E11" s="111">
        <v>11.71972871982</v>
      </c>
      <c r="F11" s="84"/>
      <c r="G11" s="84"/>
      <c r="H11" s="84"/>
      <c r="I11" s="84"/>
      <c r="J11" s="84"/>
      <c r="K11" s="111">
        <f>E11</f>
        <v>11.71972871982</v>
      </c>
      <c r="L11" s="84"/>
    </row>
    <row r="12" spans="2:12" ht="15">
      <c r="B12" s="108">
        <v>8</v>
      </c>
      <c r="C12" s="109" t="s">
        <v>246</v>
      </c>
      <c r="D12" s="109"/>
      <c r="E12" s="111"/>
      <c r="F12" s="84"/>
      <c r="G12" s="84"/>
      <c r="H12" s="84"/>
      <c r="I12" s="84"/>
      <c r="J12" s="84"/>
      <c r="K12" s="111"/>
      <c r="L12" s="84"/>
    </row>
    <row r="13" spans="2:12" ht="15">
      <c r="B13" s="108">
        <v>9</v>
      </c>
      <c r="C13" s="109" t="s">
        <v>247</v>
      </c>
      <c r="D13" s="109"/>
      <c r="E13" s="111"/>
      <c r="F13" s="84"/>
      <c r="G13" s="84"/>
      <c r="H13" s="84"/>
      <c r="I13" s="84"/>
      <c r="J13" s="84"/>
      <c r="K13" s="111"/>
      <c r="L13" s="84"/>
    </row>
    <row r="14" spans="2:12" ht="15">
      <c r="B14" s="108">
        <v>10</v>
      </c>
      <c r="C14" s="110" t="s">
        <v>248</v>
      </c>
      <c r="D14" s="110"/>
      <c r="E14" s="111"/>
      <c r="F14" s="84"/>
      <c r="G14" s="84"/>
      <c r="H14" s="84"/>
      <c r="I14" s="84"/>
      <c r="J14" s="84"/>
      <c r="K14" s="111">
        <f>E14</f>
        <v>0</v>
      </c>
      <c r="L14" s="84"/>
    </row>
    <row r="15" spans="2:12" ht="15">
      <c r="B15" s="108">
        <v>11</v>
      </c>
      <c r="C15" s="110" t="s">
        <v>249</v>
      </c>
      <c r="D15" s="110"/>
      <c r="E15" s="111"/>
      <c r="F15" s="84"/>
      <c r="G15" s="84"/>
      <c r="H15" s="84"/>
      <c r="I15" s="84"/>
      <c r="J15" s="84"/>
      <c r="K15" s="111">
        <f>E15</f>
        <v>0</v>
      </c>
      <c r="L15" s="84"/>
    </row>
    <row r="16" spans="2:12" ht="15">
      <c r="B16" s="108">
        <v>12</v>
      </c>
      <c r="C16" s="110" t="s">
        <v>250</v>
      </c>
      <c r="D16" s="110"/>
      <c r="E16" s="111"/>
      <c r="F16" s="84"/>
      <c r="G16" s="84"/>
      <c r="H16" s="84"/>
      <c r="I16" s="84"/>
      <c r="J16" s="84"/>
      <c r="K16" s="111">
        <f>E16</f>
        <v>0</v>
      </c>
      <c r="L16" s="84"/>
    </row>
    <row r="17" spans="2:12" ht="15">
      <c r="B17" s="108">
        <v>13</v>
      </c>
      <c r="C17" s="110" t="s">
        <v>251</v>
      </c>
      <c r="D17" s="110"/>
      <c r="E17" s="111"/>
      <c r="F17" s="84"/>
      <c r="G17" s="84"/>
      <c r="H17" s="84"/>
      <c r="I17" s="84"/>
      <c r="J17" s="84"/>
      <c r="K17" s="111"/>
      <c r="L17" s="84"/>
    </row>
    <row r="18" spans="2:12" ht="15">
      <c r="B18" s="108">
        <v>14</v>
      </c>
      <c r="C18" s="110" t="s">
        <v>252</v>
      </c>
      <c r="D18" s="110"/>
      <c r="E18" s="111"/>
      <c r="F18" s="84"/>
      <c r="G18" s="84"/>
      <c r="H18" s="84"/>
      <c r="I18" s="84"/>
      <c r="J18" s="84"/>
      <c r="K18" s="111"/>
      <c r="L18" s="84"/>
    </row>
    <row r="19" spans="2:12" ht="15">
      <c r="B19" s="108">
        <v>15</v>
      </c>
      <c r="C19" s="110" t="s">
        <v>253</v>
      </c>
      <c r="D19" s="110"/>
      <c r="E19" s="111"/>
      <c r="F19" s="84"/>
      <c r="G19" s="84"/>
      <c r="H19" s="84"/>
      <c r="I19" s="84"/>
      <c r="J19" s="84"/>
      <c r="K19" s="111">
        <f>E19</f>
        <v>0</v>
      </c>
      <c r="L19" s="84"/>
    </row>
    <row r="20" spans="2:12" ht="15">
      <c r="B20" s="108">
        <v>16</v>
      </c>
      <c r="C20" s="110" t="s">
        <v>254</v>
      </c>
      <c r="D20" s="110"/>
      <c r="E20" s="112"/>
      <c r="F20" s="84"/>
      <c r="G20" s="84"/>
      <c r="H20" s="84"/>
      <c r="I20" s="84"/>
      <c r="J20" s="84"/>
      <c r="K20" s="111">
        <f>E20</f>
        <v>0</v>
      </c>
      <c r="L20" s="84"/>
    </row>
    <row r="21" spans="2:12" ht="15">
      <c r="B21" s="108">
        <v>17</v>
      </c>
      <c r="C21" s="110" t="s">
        <v>255</v>
      </c>
      <c r="D21" s="110"/>
      <c r="E21" s="111"/>
      <c r="F21" s="84"/>
      <c r="G21" s="84"/>
      <c r="H21" s="84"/>
      <c r="I21" s="84"/>
      <c r="J21" s="84"/>
      <c r="K21" s="111"/>
      <c r="L21" s="84"/>
    </row>
    <row r="22" spans="2:12" ht="15">
      <c r="B22" s="108">
        <v>18</v>
      </c>
      <c r="C22" s="109" t="s">
        <v>256</v>
      </c>
      <c r="D22" s="109"/>
      <c r="E22" s="111"/>
      <c r="F22" s="84"/>
      <c r="G22" s="84"/>
      <c r="H22" s="84"/>
      <c r="I22" s="84"/>
      <c r="J22" s="84"/>
      <c r="K22" s="111"/>
      <c r="L22" s="84"/>
    </row>
    <row r="23" spans="2:12" ht="15">
      <c r="B23" s="108">
        <v>19</v>
      </c>
      <c r="C23" s="110" t="s">
        <v>257</v>
      </c>
      <c r="D23" s="110"/>
      <c r="E23" s="111"/>
      <c r="F23" s="84"/>
      <c r="G23" s="84"/>
      <c r="H23" s="84"/>
      <c r="I23" s="84"/>
      <c r="J23" s="84"/>
      <c r="K23" s="111">
        <f>E23</f>
        <v>0</v>
      </c>
      <c r="L23" s="84"/>
    </row>
    <row r="24" spans="2:12" ht="15">
      <c r="B24" s="108">
        <v>20</v>
      </c>
      <c r="C24" s="110" t="s">
        <v>258</v>
      </c>
      <c r="D24" s="110"/>
      <c r="E24" s="111">
        <v>1155.8887948556646</v>
      </c>
      <c r="F24" s="84"/>
      <c r="G24" s="84"/>
      <c r="H24" s="84"/>
      <c r="I24" s="84"/>
      <c r="J24" s="84"/>
      <c r="K24" s="111">
        <f>E24</f>
        <v>1155.8887948556646</v>
      </c>
      <c r="L24" s="84"/>
    </row>
    <row r="25" spans="2:12" ht="15">
      <c r="B25" s="108">
        <v>21</v>
      </c>
      <c r="C25" s="109" t="s">
        <v>259</v>
      </c>
      <c r="D25" s="109"/>
      <c r="E25" s="111"/>
      <c r="F25" s="84"/>
      <c r="G25" s="84"/>
      <c r="H25" s="84"/>
      <c r="I25" s="84"/>
      <c r="J25" s="84"/>
      <c r="K25" s="111"/>
      <c r="L25" s="84"/>
    </row>
    <row r="26" spans="2:12" ht="15">
      <c r="B26" s="108">
        <v>22</v>
      </c>
      <c r="C26" s="110" t="s">
        <v>260</v>
      </c>
      <c r="D26" s="110"/>
      <c r="E26" s="111"/>
      <c r="F26" s="84"/>
      <c r="G26" s="84"/>
      <c r="H26" s="84"/>
      <c r="I26" s="84"/>
      <c r="J26" s="84"/>
      <c r="K26" s="111"/>
      <c r="L26" s="84"/>
    </row>
    <row r="27" spans="2:12" ht="15">
      <c r="B27" s="108">
        <v>23</v>
      </c>
      <c r="C27" s="109" t="s">
        <v>261</v>
      </c>
      <c r="D27" s="109"/>
      <c r="E27" s="111"/>
      <c r="F27" s="84"/>
      <c r="G27" s="84"/>
      <c r="H27" s="84"/>
      <c r="I27" s="84"/>
      <c r="J27" s="84"/>
      <c r="K27" s="111"/>
      <c r="L27" s="84"/>
    </row>
    <row r="28" spans="2:12" ht="15">
      <c r="B28" s="108">
        <v>24</v>
      </c>
      <c r="C28" s="109" t="s">
        <v>262</v>
      </c>
      <c r="D28" s="109"/>
      <c r="E28" s="111"/>
      <c r="F28" s="84"/>
      <c r="G28" s="84"/>
      <c r="H28" s="84"/>
      <c r="I28" s="84"/>
      <c r="J28" s="84"/>
      <c r="K28" s="111"/>
      <c r="L28" s="84"/>
    </row>
    <row r="29" spans="2:12" ht="15">
      <c r="B29" s="108">
        <v>25</v>
      </c>
      <c r="C29" s="110" t="s">
        <v>263</v>
      </c>
      <c r="D29" s="110"/>
      <c r="E29" s="111">
        <v>81.62390495428147</v>
      </c>
      <c r="F29" s="84"/>
      <c r="G29" s="84"/>
      <c r="H29" s="84"/>
      <c r="I29" s="84"/>
      <c r="J29" s="84"/>
      <c r="K29" s="111">
        <f>E29</f>
        <v>81.62390495428147</v>
      </c>
      <c r="L29" s="84"/>
    </row>
    <row r="30" spans="2:12" ht="15">
      <c r="B30" s="108">
        <v>26</v>
      </c>
      <c r="C30" s="110" t="s">
        <v>264</v>
      </c>
      <c r="D30" s="110"/>
      <c r="E30" s="111"/>
      <c r="F30" s="84"/>
      <c r="G30" s="84"/>
      <c r="H30" s="84"/>
      <c r="I30" s="84"/>
      <c r="J30" s="84"/>
      <c r="K30" s="111">
        <f>E30</f>
        <v>0</v>
      </c>
      <c r="L30" s="84"/>
    </row>
    <row r="31" spans="2:12" ht="15">
      <c r="B31" s="108">
        <v>27</v>
      </c>
      <c r="C31" s="110" t="s">
        <v>205</v>
      </c>
      <c r="D31" s="110"/>
      <c r="E31" s="111"/>
      <c r="F31" s="84"/>
      <c r="G31" s="84"/>
      <c r="H31" s="84"/>
      <c r="I31" s="84"/>
      <c r="J31" s="84"/>
      <c r="K31" s="111"/>
      <c r="L31" s="84"/>
    </row>
    <row r="32" spans="2:12" ht="15">
      <c r="B32" s="108">
        <v>28</v>
      </c>
      <c r="C32" s="110" t="s">
        <v>265</v>
      </c>
      <c r="D32" s="110"/>
      <c r="E32" s="111"/>
      <c r="F32" s="84"/>
      <c r="G32" s="84"/>
      <c r="H32" s="84"/>
      <c r="I32" s="84"/>
      <c r="J32" s="84"/>
      <c r="K32" s="111"/>
      <c r="L32" s="84"/>
    </row>
    <row r="33" spans="2:12" ht="15">
      <c r="B33" s="108">
        <v>29</v>
      </c>
      <c r="C33" s="110" t="s">
        <v>266</v>
      </c>
      <c r="D33" s="110"/>
      <c r="E33" s="111"/>
      <c r="F33" s="84"/>
      <c r="G33" s="84"/>
      <c r="H33" s="84"/>
      <c r="I33" s="84"/>
      <c r="J33" s="84"/>
      <c r="K33" s="111">
        <f>E33</f>
        <v>0</v>
      </c>
      <c r="L33" s="84"/>
    </row>
    <row r="34" spans="2:12" ht="15">
      <c r="B34" s="108">
        <v>30</v>
      </c>
      <c r="C34" s="110" t="s">
        <v>267</v>
      </c>
      <c r="D34" s="110"/>
      <c r="E34" s="111"/>
      <c r="F34" s="84"/>
      <c r="G34" s="84"/>
      <c r="H34" s="84"/>
      <c r="I34" s="84"/>
      <c r="J34" s="84"/>
      <c r="K34" s="111">
        <f>E34</f>
        <v>0</v>
      </c>
      <c r="L34" s="84"/>
    </row>
    <row r="35" spans="2:12" ht="15">
      <c r="B35" s="108">
        <v>31</v>
      </c>
      <c r="C35" s="109" t="s">
        <v>268</v>
      </c>
      <c r="D35" s="109"/>
      <c r="E35" s="111"/>
      <c r="F35" s="84"/>
      <c r="G35" s="84"/>
      <c r="H35" s="84"/>
      <c r="I35" s="84"/>
      <c r="J35" s="84"/>
      <c r="K35" s="111"/>
      <c r="L35" s="84"/>
    </row>
    <row r="36" spans="2:12" ht="15">
      <c r="B36" s="108">
        <v>32</v>
      </c>
      <c r="C36" s="110" t="s">
        <v>269</v>
      </c>
      <c r="D36" s="110"/>
      <c r="E36" s="111">
        <v>34.634928032000005</v>
      </c>
      <c r="F36" s="84"/>
      <c r="G36" s="84"/>
      <c r="H36" s="84"/>
      <c r="I36" s="84"/>
      <c r="J36" s="84"/>
      <c r="K36" s="111">
        <f>E36</f>
        <v>34.634928032000005</v>
      </c>
      <c r="L36" s="84"/>
    </row>
    <row r="37" spans="2:12" ht="15">
      <c r="B37" s="108">
        <v>33</v>
      </c>
      <c r="C37" s="110" t="s">
        <v>270</v>
      </c>
      <c r="D37" s="110"/>
      <c r="E37" s="111"/>
      <c r="F37" s="84"/>
      <c r="G37" s="84"/>
      <c r="H37" s="84"/>
      <c r="I37" s="84"/>
      <c r="J37" s="84"/>
      <c r="K37" s="111"/>
      <c r="L37" s="84"/>
    </row>
    <row r="38" spans="2:12" ht="15">
      <c r="B38" s="108">
        <v>34</v>
      </c>
      <c r="C38" s="110" t="s">
        <v>271</v>
      </c>
      <c r="D38" s="110"/>
      <c r="E38" s="111"/>
      <c r="F38" s="84"/>
      <c r="G38" s="84"/>
      <c r="H38" s="84"/>
      <c r="I38" s="84"/>
      <c r="J38" s="84"/>
      <c r="K38" s="111">
        <f>E38</f>
        <v>0</v>
      </c>
      <c r="L38" s="84"/>
    </row>
    <row r="39" spans="2:12" ht="15">
      <c r="B39" s="108">
        <v>35</v>
      </c>
      <c r="C39" s="110" t="s">
        <v>272</v>
      </c>
      <c r="D39" s="110"/>
      <c r="E39" s="111"/>
      <c r="F39" s="84"/>
      <c r="G39" s="84"/>
      <c r="H39" s="84"/>
      <c r="I39" s="84"/>
      <c r="J39" s="84"/>
      <c r="K39" s="111"/>
      <c r="L39" s="84"/>
    </row>
    <row r="40" spans="2:12" ht="15">
      <c r="B40" s="108">
        <v>36</v>
      </c>
      <c r="C40" s="110" t="s">
        <v>273</v>
      </c>
      <c r="D40" s="110"/>
      <c r="E40" s="112">
        <v>27.217688308419834</v>
      </c>
      <c r="F40" s="84"/>
      <c r="G40" s="84"/>
      <c r="H40" s="84"/>
      <c r="I40" s="84"/>
      <c r="J40" s="84"/>
      <c r="K40" s="111">
        <f>E40</f>
        <v>27.217688308419834</v>
      </c>
      <c r="L40" s="84"/>
    </row>
    <row r="41" spans="2:12" ht="15">
      <c r="B41" s="107" t="s">
        <v>14</v>
      </c>
      <c r="C41" s="84"/>
      <c r="D41" s="84"/>
      <c r="E41" s="111">
        <f>SUM(E1:E40)</f>
        <v>1329.8484632081859</v>
      </c>
      <c r="F41" s="84"/>
      <c r="G41" s="84"/>
      <c r="H41" s="84"/>
      <c r="I41" s="84"/>
      <c r="J41" s="84"/>
      <c r="K41" s="111">
        <f>SUM(K1:K40)</f>
        <v>1329.8484632081859</v>
      </c>
      <c r="L41" s="84"/>
    </row>
    <row r="42" ht="15">
      <c r="B42" t="s">
        <v>274</v>
      </c>
    </row>
    <row r="46" ht="15">
      <c r="E46" s="113"/>
    </row>
  </sheetData>
  <sheetProtection/>
  <mergeCells count="2">
    <mergeCell ref="B2:L2"/>
    <mergeCell ref="B3:L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114" t="s">
        <v>275</v>
      </c>
    </row>
    <row r="2" spans="1:8" ht="27" customHeight="1" thickBot="1">
      <c r="A2" s="229" t="s">
        <v>321</v>
      </c>
      <c r="B2" s="230"/>
      <c r="C2" s="230"/>
      <c r="D2" s="230"/>
      <c r="E2" s="230"/>
      <c r="F2" s="230"/>
      <c r="G2" s="230"/>
      <c r="H2" s="231"/>
    </row>
    <row r="3" spans="1:8" ht="57.75" thickBot="1">
      <c r="A3" s="115" t="s">
        <v>276</v>
      </c>
      <c r="B3" s="116" t="s">
        <v>277</v>
      </c>
      <c r="C3" s="116" t="s">
        <v>278</v>
      </c>
      <c r="D3" s="116" t="s">
        <v>279</v>
      </c>
      <c r="E3" s="116" t="s">
        <v>280</v>
      </c>
      <c r="F3" s="116" t="s">
        <v>281</v>
      </c>
      <c r="G3" s="116" t="s">
        <v>282</v>
      </c>
      <c r="H3" s="116" t="s">
        <v>283</v>
      </c>
    </row>
    <row r="4" spans="1:8" ht="15.75" thickBot="1">
      <c r="A4" s="115" t="s">
        <v>284</v>
      </c>
      <c r="B4" s="115" t="s">
        <v>284</v>
      </c>
      <c r="C4" s="115" t="s">
        <v>284</v>
      </c>
      <c r="D4" s="115" t="s">
        <v>284</v>
      </c>
      <c r="E4" s="115" t="s">
        <v>284</v>
      </c>
      <c r="F4" s="115" t="s">
        <v>284</v>
      </c>
      <c r="G4" s="115" t="s">
        <v>284</v>
      </c>
      <c r="H4" s="115" t="s">
        <v>284</v>
      </c>
    </row>
    <row r="5" ht="15">
      <c r="A5" s="117"/>
    </row>
    <row r="6" ht="15.75" thickBot="1">
      <c r="A6" s="114" t="s">
        <v>285</v>
      </c>
    </row>
    <row r="7" spans="1:9" ht="15.75" thickBot="1">
      <c r="A7" s="229" t="s">
        <v>286</v>
      </c>
      <c r="B7" s="230"/>
      <c r="C7" s="230"/>
      <c r="D7" s="230"/>
      <c r="E7" s="230"/>
      <c r="F7" s="230"/>
      <c r="G7" s="230"/>
      <c r="H7" s="230"/>
      <c r="I7" s="232"/>
    </row>
    <row r="8" spans="1:9" ht="57.75" thickBot="1">
      <c r="A8" s="115" t="s">
        <v>287</v>
      </c>
      <c r="B8" s="116" t="s">
        <v>276</v>
      </c>
      <c r="C8" s="116" t="s">
        <v>277</v>
      </c>
      <c r="D8" s="116" t="s">
        <v>278</v>
      </c>
      <c r="E8" s="116" t="s">
        <v>279</v>
      </c>
      <c r="F8" s="116" t="s">
        <v>280</v>
      </c>
      <c r="G8" s="116" t="s">
        <v>281</v>
      </c>
      <c r="H8" s="116" t="s">
        <v>282</v>
      </c>
      <c r="I8" s="116" t="s">
        <v>283</v>
      </c>
    </row>
    <row r="9" spans="1:9" ht="15.75" thickBot="1">
      <c r="A9" s="115" t="s">
        <v>284</v>
      </c>
      <c r="B9" s="115" t="s">
        <v>284</v>
      </c>
      <c r="C9" s="115" t="s">
        <v>284</v>
      </c>
      <c r="D9" s="115" t="s">
        <v>284</v>
      </c>
      <c r="E9" s="115" t="s">
        <v>284</v>
      </c>
      <c r="F9" s="115" t="s">
        <v>284</v>
      </c>
      <c r="G9" s="115" t="s">
        <v>284</v>
      </c>
      <c r="H9" s="115" t="s">
        <v>284</v>
      </c>
      <c r="I9" s="115" t="s">
        <v>284</v>
      </c>
    </row>
    <row r="10" ht="15">
      <c r="A10" s="117"/>
    </row>
    <row r="11" ht="15.75" thickBot="1">
      <c r="A11" s="114" t="s">
        <v>288</v>
      </c>
    </row>
    <row r="12" spans="1:6" ht="27" customHeight="1" thickBot="1">
      <c r="A12" s="233" t="s">
        <v>289</v>
      </c>
      <c r="B12" s="234"/>
      <c r="C12" s="234"/>
      <c r="D12" s="234"/>
      <c r="E12" s="234"/>
      <c r="F12" s="235"/>
    </row>
    <row r="13" spans="1:6" ht="27" customHeight="1" thickBot="1">
      <c r="A13" s="236" t="s">
        <v>290</v>
      </c>
      <c r="B13" s="236" t="s">
        <v>287</v>
      </c>
      <c r="C13" s="236" t="s">
        <v>291</v>
      </c>
      <c r="D13" s="238" t="s">
        <v>292</v>
      </c>
      <c r="E13" s="239"/>
      <c r="F13" s="240"/>
    </row>
    <row r="14" spans="1:6" ht="15.75" thickBot="1">
      <c r="A14" s="237"/>
      <c r="B14" s="237"/>
      <c r="C14" s="237"/>
      <c r="D14" s="118" t="s">
        <v>293</v>
      </c>
      <c r="E14" s="118" t="s">
        <v>294</v>
      </c>
      <c r="F14" s="118" t="s">
        <v>295</v>
      </c>
    </row>
    <row r="15" spans="1:6" ht="15.75" thickBot="1">
      <c r="A15" s="119" t="s">
        <v>284</v>
      </c>
      <c r="B15" s="119" t="s">
        <v>284</v>
      </c>
      <c r="C15" s="119" t="s">
        <v>284</v>
      </c>
      <c r="D15" s="119" t="s">
        <v>284</v>
      </c>
      <c r="E15" s="119" t="s">
        <v>284</v>
      </c>
      <c r="F15" s="119" t="s">
        <v>284</v>
      </c>
    </row>
    <row r="16" ht="15">
      <c r="A16" s="120" t="s">
        <v>296</v>
      </c>
    </row>
    <row r="17" ht="15">
      <c r="A17" s="117"/>
    </row>
    <row r="18" ht="15">
      <c r="A18" s="117"/>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B1"/>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247" t="s">
        <v>102</v>
      </c>
      <c r="B1" s="248"/>
      <c r="C1" s="249">
        <v>44927</v>
      </c>
      <c r="D1" s="250"/>
      <c r="E1" s="250"/>
      <c r="F1" s="250"/>
      <c r="G1" s="250"/>
      <c r="H1" s="250"/>
      <c r="I1" s="250"/>
      <c r="J1" s="250"/>
      <c r="K1" s="250"/>
      <c r="L1" s="250"/>
      <c r="M1" s="250"/>
      <c r="N1" s="251"/>
    </row>
    <row r="2" spans="1:14" ht="15" customHeight="1">
      <c r="A2" s="247" t="s">
        <v>103</v>
      </c>
      <c r="B2" s="248"/>
      <c r="C2" s="247" t="s">
        <v>104</v>
      </c>
      <c r="D2" s="252"/>
      <c r="E2" s="252"/>
      <c r="F2" s="252"/>
      <c r="G2" s="252"/>
      <c r="H2" s="252"/>
      <c r="I2" s="252"/>
      <c r="J2" s="252"/>
      <c r="K2" s="252"/>
      <c r="L2" s="252"/>
      <c r="M2" s="252"/>
      <c r="N2" s="248"/>
    </row>
    <row r="3" spans="1:14" ht="15" customHeight="1">
      <c r="A3" s="247" t="s">
        <v>105</v>
      </c>
      <c r="B3" s="248"/>
      <c r="C3" s="247">
        <v>41</v>
      </c>
      <c r="D3" s="252"/>
      <c r="E3" s="252"/>
      <c r="F3" s="252"/>
      <c r="G3" s="252"/>
      <c r="H3" s="252"/>
      <c r="I3" s="252"/>
      <c r="J3" s="252"/>
      <c r="K3" s="252"/>
      <c r="L3" s="252"/>
      <c r="M3" s="252"/>
      <c r="N3" s="248"/>
    </row>
    <row r="4" spans="1:14" ht="15">
      <c r="A4" s="241"/>
      <c r="B4" s="242"/>
      <c r="C4" s="242"/>
      <c r="D4" s="242"/>
      <c r="E4" s="242"/>
      <c r="F4" s="242"/>
      <c r="G4" s="242"/>
      <c r="H4" s="242"/>
      <c r="I4" s="242"/>
      <c r="J4" s="242"/>
      <c r="K4" s="242"/>
      <c r="L4" s="242"/>
      <c r="M4" s="242"/>
      <c r="N4" s="243"/>
    </row>
    <row r="5" spans="1:14" ht="15" customHeight="1">
      <c r="A5" s="244" t="s">
        <v>106</v>
      </c>
      <c r="B5" s="245"/>
      <c r="C5" s="245"/>
      <c r="D5" s="245"/>
      <c r="E5" s="245"/>
      <c r="F5" s="245"/>
      <c r="G5" s="245"/>
      <c r="H5" s="245"/>
      <c r="I5" s="245"/>
      <c r="J5" s="245"/>
      <c r="K5" s="245"/>
      <c r="L5" s="245"/>
      <c r="M5" s="245"/>
      <c r="N5" s="246"/>
    </row>
    <row r="6" spans="1:14" ht="15">
      <c r="A6" s="241"/>
      <c r="B6" s="242"/>
      <c r="C6" s="242"/>
      <c r="D6" s="242"/>
      <c r="E6" s="242"/>
      <c r="F6" s="242"/>
      <c r="G6" s="242"/>
      <c r="H6" s="242"/>
      <c r="I6" s="242"/>
      <c r="J6" s="242"/>
      <c r="K6" s="242"/>
      <c r="L6" s="242"/>
      <c r="M6" s="242"/>
      <c r="N6" s="243"/>
    </row>
    <row r="7" spans="1:14" ht="15" customHeight="1">
      <c r="A7" s="253" t="s">
        <v>107</v>
      </c>
      <c r="B7" s="253" t="s">
        <v>108</v>
      </c>
      <c r="C7" s="253" t="s">
        <v>109</v>
      </c>
      <c r="D7" s="253" t="s">
        <v>110</v>
      </c>
      <c r="E7" s="256" t="s">
        <v>111</v>
      </c>
      <c r="F7" s="257"/>
      <c r="G7" s="257"/>
      <c r="H7" s="257"/>
      <c r="I7" s="257"/>
      <c r="J7" s="257"/>
      <c r="K7" s="257"/>
      <c r="L7" s="257"/>
      <c r="M7" s="257"/>
      <c r="N7" s="258"/>
    </row>
    <row r="8" spans="1:14" ht="15" customHeight="1">
      <c r="A8" s="254"/>
      <c r="B8" s="254"/>
      <c r="C8" s="254"/>
      <c r="D8" s="254"/>
      <c r="E8" s="259" t="s">
        <v>112</v>
      </c>
      <c r="F8" s="260"/>
      <c r="G8" s="260"/>
      <c r="H8" s="260"/>
      <c r="I8" s="261"/>
      <c r="J8" s="253" t="s">
        <v>113</v>
      </c>
      <c r="K8" s="259" t="s">
        <v>114</v>
      </c>
      <c r="L8" s="260"/>
      <c r="M8" s="260"/>
      <c r="N8" s="261"/>
    </row>
    <row r="9" spans="1:14" ht="15">
      <c r="A9" s="255"/>
      <c r="B9" s="255"/>
      <c r="C9" s="255"/>
      <c r="D9" s="255"/>
      <c r="E9" s="59" t="s">
        <v>115</v>
      </c>
      <c r="F9" s="59" t="s">
        <v>116</v>
      </c>
      <c r="G9" s="59" t="s">
        <v>117</v>
      </c>
      <c r="H9" s="59" t="s">
        <v>118</v>
      </c>
      <c r="I9" s="59" t="s">
        <v>119</v>
      </c>
      <c r="J9" s="255"/>
      <c r="K9" s="59" t="s">
        <v>120</v>
      </c>
      <c r="L9" s="59" t="s">
        <v>121</v>
      </c>
      <c r="M9" s="59" t="s">
        <v>122</v>
      </c>
      <c r="N9" s="59" t="s">
        <v>123</v>
      </c>
    </row>
    <row r="10" spans="1:14" ht="45">
      <c r="A10" s="59" t="s">
        <v>124</v>
      </c>
      <c r="B10" s="60" t="s">
        <v>125</v>
      </c>
      <c r="C10" s="59">
        <v>0</v>
      </c>
      <c r="D10" s="59">
        <v>0</v>
      </c>
      <c r="E10" s="59">
        <v>0</v>
      </c>
      <c r="F10" s="59">
        <v>0</v>
      </c>
      <c r="G10" s="59">
        <v>0</v>
      </c>
      <c r="H10" s="59">
        <v>0</v>
      </c>
      <c r="I10" s="59">
        <v>0</v>
      </c>
      <c r="J10" s="59">
        <v>0</v>
      </c>
      <c r="K10" s="59">
        <v>0</v>
      </c>
      <c r="L10" s="59">
        <v>0</v>
      </c>
      <c r="M10" s="59">
        <v>0</v>
      </c>
      <c r="N10" s="59">
        <v>0</v>
      </c>
    </row>
    <row r="11" spans="1:14" ht="60">
      <c r="A11" s="59" t="s">
        <v>126</v>
      </c>
      <c r="B11" s="60" t="s">
        <v>127</v>
      </c>
      <c r="C11" s="59">
        <v>0</v>
      </c>
      <c r="D11" s="59">
        <v>0</v>
      </c>
      <c r="E11" s="59">
        <v>0</v>
      </c>
      <c r="F11" s="59">
        <v>0</v>
      </c>
      <c r="G11" s="59">
        <v>0</v>
      </c>
      <c r="H11" s="59">
        <v>0</v>
      </c>
      <c r="I11" s="59">
        <v>0</v>
      </c>
      <c r="J11" s="59">
        <v>0</v>
      </c>
      <c r="K11" s="59">
        <v>0</v>
      </c>
      <c r="L11" s="59">
        <v>0</v>
      </c>
      <c r="M11" s="59">
        <v>0</v>
      </c>
      <c r="N11" s="59">
        <v>0</v>
      </c>
    </row>
    <row r="12" spans="1:14" ht="15">
      <c r="A12" s="59" t="s">
        <v>128</v>
      </c>
      <c r="B12" s="60" t="s">
        <v>129</v>
      </c>
      <c r="C12" s="59">
        <v>0</v>
      </c>
      <c r="D12" s="59">
        <v>0</v>
      </c>
      <c r="E12" s="59">
        <v>0</v>
      </c>
      <c r="F12" s="59">
        <v>0</v>
      </c>
      <c r="G12" s="59">
        <v>0</v>
      </c>
      <c r="H12" s="59">
        <v>0</v>
      </c>
      <c r="I12" s="59">
        <v>0</v>
      </c>
      <c r="J12" s="59">
        <v>0</v>
      </c>
      <c r="K12" s="59">
        <v>0</v>
      </c>
      <c r="L12" s="59">
        <v>0</v>
      </c>
      <c r="M12" s="59">
        <v>0</v>
      </c>
      <c r="N12" s="59">
        <v>0</v>
      </c>
    </row>
    <row r="13" spans="1:14" ht="30">
      <c r="A13" s="59" t="s">
        <v>130</v>
      </c>
      <c r="B13" s="60" t="s">
        <v>131</v>
      </c>
      <c r="C13" s="59">
        <v>0</v>
      </c>
      <c r="D13" s="59">
        <v>0</v>
      </c>
      <c r="E13" s="59">
        <v>0</v>
      </c>
      <c r="F13" s="59">
        <v>0</v>
      </c>
      <c r="G13" s="59">
        <v>0</v>
      </c>
      <c r="H13" s="59">
        <v>0</v>
      </c>
      <c r="I13" s="59">
        <v>0</v>
      </c>
      <c r="J13" s="59">
        <v>0</v>
      </c>
      <c r="K13" s="59">
        <v>0</v>
      </c>
      <c r="L13" s="59">
        <v>0</v>
      </c>
      <c r="M13" s="59">
        <v>0</v>
      </c>
      <c r="N13" s="59">
        <v>0</v>
      </c>
    </row>
    <row r="14" spans="1:14" ht="30">
      <c r="A14" s="59" t="s">
        <v>132</v>
      </c>
      <c r="B14" s="60" t="s">
        <v>133</v>
      </c>
      <c r="C14" s="59">
        <v>0</v>
      </c>
      <c r="D14" s="59">
        <v>0</v>
      </c>
      <c r="E14" s="59">
        <v>0</v>
      </c>
      <c r="F14" s="59">
        <v>0</v>
      </c>
      <c r="G14" s="59">
        <v>0</v>
      </c>
      <c r="H14" s="59">
        <v>0</v>
      </c>
      <c r="I14" s="59">
        <v>0</v>
      </c>
      <c r="J14" s="59">
        <v>0</v>
      </c>
      <c r="K14" s="59">
        <v>0</v>
      </c>
      <c r="L14" s="59">
        <v>0</v>
      </c>
      <c r="M14" s="59">
        <v>0</v>
      </c>
      <c r="N14" s="59">
        <v>0</v>
      </c>
    </row>
    <row r="15" spans="1:14" ht="15">
      <c r="A15" s="59" t="s">
        <v>134</v>
      </c>
      <c r="B15" s="60" t="s">
        <v>135</v>
      </c>
      <c r="C15" s="59">
        <v>0</v>
      </c>
      <c r="D15" s="59">
        <v>0</v>
      </c>
      <c r="E15" s="59">
        <v>0</v>
      </c>
      <c r="F15" s="59">
        <v>0</v>
      </c>
      <c r="G15" s="59">
        <v>0</v>
      </c>
      <c r="H15" s="59">
        <v>0</v>
      </c>
      <c r="I15" s="59">
        <v>0</v>
      </c>
      <c r="J15" s="59">
        <v>0</v>
      </c>
      <c r="K15" s="59">
        <v>0</v>
      </c>
      <c r="L15" s="59">
        <v>0</v>
      </c>
      <c r="M15" s="59">
        <v>0</v>
      </c>
      <c r="N15" s="59">
        <v>0</v>
      </c>
    </row>
    <row r="16" spans="1:14" ht="15">
      <c r="A16" s="59" t="s">
        <v>136</v>
      </c>
      <c r="B16" s="60" t="s">
        <v>137</v>
      </c>
      <c r="C16" s="59">
        <v>0</v>
      </c>
      <c r="D16" s="59">
        <v>0</v>
      </c>
      <c r="E16" s="59">
        <v>0</v>
      </c>
      <c r="F16" s="59">
        <v>0</v>
      </c>
      <c r="G16" s="59">
        <v>0</v>
      </c>
      <c r="H16" s="59">
        <v>0</v>
      </c>
      <c r="I16" s="59">
        <v>0</v>
      </c>
      <c r="J16" s="59">
        <v>0</v>
      </c>
      <c r="K16" s="59">
        <v>0</v>
      </c>
      <c r="L16" s="59">
        <v>0</v>
      </c>
      <c r="M16" s="59">
        <v>0</v>
      </c>
      <c r="N16" s="59">
        <v>0</v>
      </c>
    </row>
    <row r="17" spans="1:14" ht="30">
      <c r="A17" s="59" t="s">
        <v>138</v>
      </c>
      <c r="B17" s="60" t="s">
        <v>139</v>
      </c>
      <c r="C17" s="59">
        <v>0</v>
      </c>
      <c r="D17" s="59">
        <v>0</v>
      </c>
      <c r="E17" s="59">
        <v>0</v>
      </c>
      <c r="F17" s="59">
        <v>0</v>
      </c>
      <c r="G17" s="59">
        <v>0</v>
      </c>
      <c r="H17" s="59">
        <v>0</v>
      </c>
      <c r="I17" s="59">
        <v>0</v>
      </c>
      <c r="J17" s="59">
        <v>0</v>
      </c>
      <c r="K17" s="59">
        <v>0</v>
      </c>
      <c r="L17" s="59">
        <v>0</v>
      </c>
      <c r="M17" s="59">
        <v>0</v>
      </c>
      <c r="N17" s="59">
        <v>0</v>
      </c>
    </row>
    <row r="18" spans="1:14" ht="15">
      <c r="A18" s="59" t="s">
        <v>140</v>
      </c>
      <c r="B18" s="60" t="s">
        <v>141</v>
      </c>
      <c r="C18" s="59">
        <v>0</v>
      </c>
      <c r="D18" s="59">
        <v>0</v>
      </c>
      <c r="E18" s="59">
        <v>0</v>
      </c>
      <c r="F18" s="59">
        <v>0</v>
      </c>
      <c r="G18" s="59">
        <v>0</v>
      </c>
      <c r="H18" s="59">
        <v>0</v>
      </c>
      <c r="I18" s="59">
        <v>0</v>
      </c>
      <c r="J18" s="59">
        <v>0</v>
      </c>
      <c r="K18" s="59">
        <v>0</v>
      </c>
      <c r="L18" s="59">
        <v>0</v>
      </c>
      <c r="M18" s="59">
        <v>0</v>
      </c>
      <c r="N18" s="59">
        <v>0</v>
      </c>
    </row>
    <row r="19" spans="1:14" ht="30">
      <c r="A19" s="59" t="s">
        <v>142</v>
      </c>
      <c r="B19" s="60" t="s">
        <v>143</v>
      </c>
      <c r="C19" s="59">
        <v>0</v>
      </c>
      <c r="D19" s="59">
        <v>0</v>
      </c>
      <c r="E19" s="59">
        <v>0</v>
      </c>
      <c r="F19" s="59">
        <v>0</v>
      </c>
      <c r="G19" s="59">
        <v>0</v>
      </c>
      <c r="H19" s="59">
        <v>0</v>
      </c>
      <c r="I19" s="59">
        <v>0</v>
      </c>
      <c r="J19" s="59">
        <v>0</v>
      </c>
      <c r="K19" s="59">
        <v>0</v>
      </c>
      <c r="L19" s="59">
        <v>0</v>
      </c>
      <c r="M19" s="59">
        <v>0</v>
      </c>
      <c r="N19" s="59">
        <v>0</v>
      </c>
    </row>
    <row r="20" spans="1:14" ht="15">
      <c r="A20" s="59" t="s">
        <v>144</v>
      </c>
      <c r="B20" s="60" t="s">
        <v>145</v>
      </c>
      <c r="C20" s="59">
        <v>0</v>
      </c>
      <c r="D20" s="59">
        <v>0</v>
      </c>
      <c r="E20" s="59">
        <v>0</v>
      </c>
      <c r="F20" s="59">
        <v>0</v>
      </c>
      <c r="G20" s="59">
        <v>0</v>
      </c>
      <c r="H20" s="59">
        <v>0</v>
      </c>
      <c r="I20" s="59">
        <v>0</v>
      </c>
      <c r="J20" s="59">
        <v>0</v>
      </c>
      <c r="K20" s="59">
        <v>0</v>
      </c>
      <c r="L20" s="59">
        <v>0</v>
      </c>
      <c r="M20" s="59">
        <v>0</v>
      </c>
      <c r="N20" s="59">
        <v>0</v>
      </c>
    </row>
    <row r="21" spans="1:14" ht="15">
      <c r="A21" s="59" t="s">
        <v>146</v>
      </c>
      <c r="B21" s="60" t="s">
        <v>147</v>
      </c>
      <c r="C21" s="59">
        <v>0</v>
      </c>
      <c r="D21" s="59">
        <v>0</v>
      </c>
      <c r="E21" s="59">
        <v>0</v>
      </c>
      <c r="F21" s="59">
        <v>0</v>
      </c>
      <c r="G21" s="59">
        <v>0</v>
      </c>
      <c r="H21" s="59">
        <v>0</v>
      </c>
      <c r="I21" s="59">
        <v>0</v>
      </c>
      <c r="J21" s="59">
        <v>0</v>
      </c>
      <c r="K21" s="59">
        <v>0</v>
      </c>
      <c r="L21" s="59">
        <v>0</v>
      </c>
      <c r="M21" s="59">
        <v>0</v>
      </c>
      <c r="N21" s="59">
        <v>0</v>
      </c>
    </row>
    <row r="22" spans="1:14" ht="30">
      <c r="A22" s="59" t="s">
        <v>148</v>
      </c>
      <c r="B22" s="60" t="s">
        <v>149</v>
      </c>
      <c r="C22" s="59">
        <v>0</v>
      </c>
      <c r="D22" s="59">
        <v>0</v>
      </c>
      <c r="E22" s="59">
        <v>0</v>
      </c>
      <c r="F22" s="59">
        <v>0</v>
      </c>
      <c r="G22" s="59">
        <v>0</v>
      </c>
      <c r="H22" s="59">
        <v>0</v>
      </c>
      <c r="I22" s="59">
        <v>0</v>
      </c>
      <c r="J22" s="59">
        <v>0</v>
      </c>
      <c r="K22" s="59">
        <v>0</v>
      </c>
      <c r="L22" s="59">
        <v>0</v>
      </c>
      <c r="M22" s="59">
        <v>0</v>
      </c>
      <c r="N22" s="59">
        <v>0</v>
      </c>
    </row>
    <row r="23" spans="1:14" ht="15">
      <c r="A23" s="59" t="s">
        <v>150</v>
      </c>
      <c r="B23" s="60" t="s">
        <v>151</v>
      </c>
      <c r="C23" s="59">
        <v>0</v>
      </c>
      <c r="D23" s="59">
        <v>0</v>
      </c>
      <c r="E23" s="59">
        <v>0</v>
      </c>
      <c r="F23" s="59">
        <v>0</v>
      </c>
      <c r="G23" s="59">
        <v>0</v>
      </c>
      <c r="H23" s="59">
        <v>0</v>
      </c>
      <c r="I23" s="59">
        <v>0</v>
      </c>
      <c r="J23" s="59">
        <v>0</v>
      </c>
      <c r="K23" s="59">
        <v>0</v>
      </c>
      <c r="L23" s="59">
        <v>0</v>
      </c>
      <c r="M23" s="59">
        <v>0</v>
      </c>
      <c r="N23" s="59">
        <v>0</v>
      </c>
    </row>
    <row r="24" spans="1:14" ht="15">
      <c r="A24" s="59" t="s">
        <v>152</v>
      </c>
      <c r="B24" s="60" t="s">
        <v>153</v>
      </c>
      <c r="C24" s="59">
        <v>0</v>
      </c>
      <c r="D24" s="59">
        <v>0</v>
      </c>
      <c r="E24" s="59">
        <v>0</v>
      </c>
      <c r="F24" s="59">
        <v>0</v>
      </c>
      <c r="G24" s="59">
        <v>0</v>
      </c>
      <c r="H24" s="59">
        <v>0</v>
      </c>
      <c r="I24" s="59">
        <v>0</v>
      </c>
      <c r="J24" s="59">
        <v>0</v>
      </c>
      <c r="K24" s="59">
        <v>0</v>
      </c>
      <c r="L24" s="59">
        <v>0</v>
      </c>
      <c r="M24" s="59">
        <v>0</v>
      </c>
      <c r="N24" s="59">
        <v>0</v>
      </c>
    </row>
    <row r="25" spans="1:14" ht="15">
      <c r="A25" s="59" t="s">
        <v>154</v>
      </c>
      <c r="B25" s="60" t="s">
        <v>155</v>
      </c>
      <c r="C25" s="59">
        <v>0</v>
      </c>
      <c r="D25" s="59">
        <v>0</v>
      </c>
      <c r="E25" s="59">
        <v>0</v>
      </c>
      <c r="F25" s="59">
        <v>0</v>
      </c>
      <c r="G25" s="59">
        <v>0</v>
      </c>
      <c r="H25" s="59">
        <v>0</v>
      </c>
      <c r="I25" s="59">
        <v>0</v>
      </c>
      <c r="J25" s="59">
        <v>0</v>
      </c>
      <c r="K25" s="59">
        <v>0</v>
      </c>
      <c r="L25" s="59">
        <v>0</v>
      </c>
      <c r="M25" s="59">
        <v>0</v>
      </c>
      <c r="N25" s="59">
        <v>0</v>
      </c>
    </row>
  </sheetData>
  <sheetProtection/>
  <mergeCells count="17">
    <mergeCell ref="A6:N6"/>
    <mergeCell ref="A7:A9"/>
    <mergeCell ref="B7:B9"/>
    <mergeCell ref="C7:C9"/>
    <mergeCell ref="D7:D9"/>
    <mergeCell ref="E7:N7"/>
    <mergeCell ref="E8:I8"/>
    <mergeCell ref="J8:J9"/>
    <mergeCell ref="K8:N8"/>
    <mergeCell ref="A4:N4"/>
    <mergeCell ref="A5:N5"/>
    <mergeCell ref="A1:B1"/>
    <mergeCell ref="C1:N1"/>
    <mergeCell ref="A2:B2"/>
    <mergeCell ref="C2:N2"/>
    <mergeCell ref="A3:B3"/>
    <mergeCell ref="C3:N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N1"/>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244" t="s">
        <v>156</v>
      </c>
      <c r="B1" s="245"/>
      <c r="C1" s="245"/>
      <c r="D1" s="245"/>
      <c r="E1" s="245"/>
      <c r="F1" s="245"/>
      <c r="G1" s="245"/>
      <c r="H1" s="245"/>
      <c r="I1" s="245"/>
      <c r="J1" s="245"/>
      <c r="K1" s="245"/>
      <c r="L1" s="245"/>
      <c r="M1" s="245"/>
      <c r="N1" s="246"/>
    </row>
    <row r="2" spans="1:14" ht="15">
      <c r="A2" s="241"/>
      <c r="B2" s="242"/>
      <c r="C2" s="242"/>
      <c r="D2" s="242"/>
      <c r="E2" s="242"/>
      <c r="F2" s="242"/>
      <c r="G2" s="242"/>
      <c r="H2" s="242"/>
      <c r="I2" s="242"/>
      <c r="J2" s="242"/>
      <c r="K2" s="242"/>
      <c r="L2" s="242"/>
      <c r="M2" s="242"/>
      <c r="N2" s="243"/>
    </row>
    <row r="3" spans="1:14" ht="15" customHeight="1">
      <c r="A3" s="253" t="s">
        <v>107</v>
      </c>
      <c r="B3" s="253" t="s">
        <v>108</v>
      </c>
      <c r="C3" s="253" t="s">
        <v>109</v>
      </c>
      <c r="D3" s="253" t="s">
        <v>110</v>
      </c>
      <c r="E3" s="256" t="s">
        <v>111</v>
      </c>
      <c r="F3" s="257"/>
      <c r="G3" s="257"/>
      <c r="H3" s="257"/>
      <c r="I3" s="257"/>
      <c r="J3" s="257"/>
      <c r="K3" s="257"/>
      <c r="L3" s="257"/>
      <c r="M3" s="257"/>
      <c r="N3" s="258"/>
    </row>
    <row r="4" spans="1:14" ht="15" customHeight="1">
      <c r="A4" s="254"/>
      <c r="B4" s="254"/>
      <c r="C4" s="254"/>
      <c r="D4" s="254"/>
      <c r="E4" s="259" t="s">
        <v>112</v>
      </c>
      <c r="F4" s="260"/>
      <c r="G4" s="260"/>
      <c r="H4" s="260"/>
      <c r="I4" s="261"/>
      <c r="J4" s="253" t="s">
        <v>113</v>
      </c>
      <c r="K4" s="259" t="s">
        <v>114</v>
      </c>
      <c r="L4" s="260"/>
      <c r="M4" s="260"/>
      <c r="N4" s="261"/>
    </row>
    <row r="5" spans="1:14" ht="15">
      <c r="A5" s="255"/>
      <c r="B5" s="255"/>
      <c r="C5" s="255"/>
      <c r="D5" s="255"/>
      <c r="E5" s="59" t="s">
        <v>115</v>
      </c>
      <c r="F5" s="59" t="s">
        <v>116</v>
      </c>
      <c r="G5" s="59" t="s">
        <v>117</v>
      </c>
      <c r="H5" s="59" t="s">
        <v>118</v>
      </c>
      <c r="I5" s="59" t="s">
        <v>119</v>
      </c>
      <c r="J5" s="255"/>
      <c r="K5" s="59" t="s">
        <v>120</v>
      </c>
      <c r="L5" s="59" t="s">
        <v>121</v>
      </c>
      <c r="M5" s="59" t="s">
        <v>122</v>
      </c>
      <c r="N5" s="59" t="s">
        <v>123</v>
      </c>
    </row>
    <row r="6" spans="1:14" ht="45">
      <c r="A6" s="59" t="s">
        <v>124</v>
      </c>
      <c r="B6" s="60" t="s">
        <v>125</v>
      </c>
      <c r="C6" s="59">
        <v>0</v>
      </c>
      <c r="D6" s="59">
        <v>0</v>
      </c>
      <c r="E6" s="59">
        <v>0</v>
      </c>
      <c r="F6" s="59">
        <v>0</v>
      </c>
      <c r="G6" s="59">
        <v>0</v>
      </c>
      <c r="H6" s="59">
        <v>0</v>
      </c>
      <c r="I6" s="59">
        <v>0</v>
      </c>
      <c r="J6" s="59">
        <v>0</v>
      </c>
      <c r="K6" s="59">
        <v>0</v>
      </c>
      <c r="L6" s="59">
        <v>0</v>
      </c>
      <c r="M6" s="59">
        <v>0</v>
      </c>
      <c r="N6" s="59">
        <v>0</v>
      </c>
    </row>
    <row r="7" spans="1:14" ht="60">
      <c r="A7" s="59" t="s">
        <v>126</v>
      </c>
      <c r="B7" s="60" t="s">
        <v>127</v>
      </c>
      <c r="C7" s="59">
        <v>0</v>
      </c>
      <c r="D7" s="59">
        <v>0</v>
      </c>
      <c r="E7" s="59">
        <v>0</v>
      </c>
      <c r="F7" s="59">
        <v>0</v>
      </c>
      <c r="G7" s="59">
        <v>0</v>
      </c>
      <c r="H7" s="59">
        <v>0</v>
      </c>
      <c r="I7" s="59">
        <v>0</v>
      </c>
      <c r="J7" s="59">
        <v>0</v>
      </c>
      <c r="K7" s="59">
        <v>0</v>
      </c>
      <c r="L7" s="59">
        <v>0</v>
      </c>
      <c r="M7" s="59">
        <v>0</v>
      </c>
      <c r="N7" s="59">
        <v>0</v>
      </c>
    </row>
    <row r="8" spans="1:14" ht="15">
      <c r="A8" s="59" t="s">
        <v>128</v>
      </c>
      <c r="B8" s="60" t="s">
        <v>129</v>
      </c>
      <c r="C8" s="59">
        <v>0</v>
      </c>
      <c r="D8" s="59">
        <v>0</v>
      </c>
      <c r="E8" s="59">
        <v>0</v>
      </c>
      <c r="F8" s="59">
        <v>0</v>
      </c>
      <c r="G8" s="59">
        <v>0</v>
      </c>
      <c r="H8" s="59">
        <v>0</v>
      </c>
      <c r="I8" s="59">
        <v>0</v>
      </c>
      <c r="J8" s="59">
        <v>0</v>
      </c>
      <c r="K8" s="59">
        <v>0</v>
      </c>
      <c r="L8" s="59">
        <v>0</v>
      </c>
      <c r="M8" s="59">
        <v>0</v>
      </c>
      <c r="N8" s="59">
        <v>0</v>
      </c>
    </row>
    <row r="9" spans="1:14" ht="30">
      <c r="A9" s="59" t="s">
        <v>130</v>
      </c>
      <c r="B9" s="60" t="s">
        <v>131</v>
      </c>
      <c r="C9" s="59">
        <v>0</v>
      </c>
      <c r="D9" s="59">
        <v>0</v>
      </c>
      <c r="E9" s="59">
        <v>0</v>
      </c>
      <c r="F9" s="59">
        <v>0</v>
      </c>
      <c r="G9" s="59">
        <v>0</v>
      </c>
      <c r="H9" s="59">
        <v>0</v>
      </c>
      <c r="I9" s="59">
        <v>0</v>
      </c>
      <c r="J9" s="59">
        <v>0</v>
      </c>
      <c r="K9" s="59">
        <v>0</v>
      </c>
      <c r="L9" s="59">
        <v>0</v>
      </c>
      <c r="M9" s="59">
        <v>0</v>
      </c>
      <c r="N9" s="59">
        <v>0</v>
      </c>
    </row>
    <row r="10" spans="1:14" ht="30">
      <c r="A10" s="59" t="s">
        <v>132</v>
      </c>
      <c r="B10" s="60" t="s">
        <v>133</v>
      </c>
      <c r="C10" s="59">
        <v>0</v>
      </c>
      <c r="D10" s="59">
        <v>0</v>
      </c>
      <c r="E10" s="59">
        <v>0</v>
      </c>
      <c r="F10" s="59">
        <v>0</v>
      </c>
      <c r="G10" s="59">
        <v>0</v>
      </c>
      <c r="H10" s="59">
        <v>0</v>
      </c>
      <c r="I10" s="59">
        <v>0</v>
      </c>
      <c r="J10" s="59">
        <v>0</v>
      </c>
      <c r="K10" s="59">
        <v>0</v>
      </c>
      <c r="L10" s="59">
        <v>0</v>
      </c>
      <c r="M10" s="59">
        <v>0</v>
      </c>
      <c r="N10" s="59">
        <v>0</v>
      </c>
    </row>
    <row r="11" spans="1:14" ht="15">
      <c r="A11" s="59" t="s">
        <v>134</v>
      </c>
      <c r="B11" s="60" t="s">
        <v>135</v>
      </c>
      <c r="C11" s="59">
        <v>0</v>
      </c>
      <c r="D11" s="59">
        <v>0</v>
      </c>
      <c r="E11" s="59">
        <v>0</v>
      </c>
      <c r="F11" s="59">
        <v>0</v>
      </c>
      <c r="G11" s="59">
        <v>0</v>
      </c>
      <c r="H11" s="59">
        <v>0</v>
      </c>
      <c r="I11" s="59">
        <v>0</v>
      </c>
      <c r="J11" s="59">
        <v>0</v>
      </c>
      <c r="K11" s="59">
        <v>0</v>
      </c>
      <c r="L11" s="59">
        <v>0</v>
      </c>
      <c r="M11" s="59">
        <v>0</v>
      </c>
      <c r="N11" s="59">
        <v>0</v>
      </c>
    </row>
    <row r="12" spans="1:14" ht="15">
      <c r="A12" s="59" t="s">
        <v>136</v>
      </c>
      <c r="B12" s="60" t="s">
        <v>137</v>
      </c>
      <c r="C12" s="59">
        <v>0</v>
      </c>
      <c r="D12" s="59">
        <v>0</v>
      </c>
      <c r="E12" s="59">
        <v>0</v>
      </c>
      <c r="F12" s="59">
        <v>0</v>
      </c>
      <c r="G12" s="59">
        <v>0</v>
      </c>
      <c r="H12" s="59">
        <v>0</v>
      </c>
      <c r="I12" s="59">
        <v>0</v>
      </c>
      <c r="J12" s="59">
        <v>0</v>
      </c>
      <c r="K12" s="59">
        <v>0</v>
      </c>
      <c r="L12" s="59">
        <v>0</v>
      </c>
      <c r="M12" s="59">
        <v>0</v>
      </c>
      <c r="N12" s="59">
        <v>0</v>
      </c>
    </row>
    <row r="13" spans="1:14" ht="30">
      <c r="A13" s="59" t="s">
        <v>138</v>
      </c>
      <c r="B13" s="60" t="s">
        <v>139</v>
      </c>
      <c r="C13" s="59">
        <v>0</v>
      </c>
      <c r="D13" s="59">
        <v>0</v>
      </c>
      <c r="E13" s="59">
        <v>0</v>
      </c>
      <c r="F13" s="59">
        <v>0</v>
      </c>
      <c r="G13" s="59">
        <v>0</v>
      </c>
      <c r="H13" s="59">
        <v>0</v>
      </c>
      <c r="I13" s="59">
        <v>0</v>
      </c>
      <c r="J13" s="59">
        <v>0</v>
      </c>
      <c r="K13" s="59">
        <v>0</v>
      </c>
      <c r="L13" s="59">
        <v>0</v>
      </c>
      <c r="M13" s="59">
        <v>0</v>
      </c>
      <c r="N13" s="59">
        <v>0</v>
      </c>
    </row>
    <row r="14" spans="1:14" ht="15">
      <c r="A14" s="59" t="s">
        <v>140</v>
      </c>
      <c r="B14" s="60" t="s">
        <v>141</v>
      </c>
      <c r="C14" s="59">
        <v>0</v>
      </c>
      <c r="D14" s="59">
        <v>0</v>
      </c>
      <c r="E14" s="59">
        <v>0</v>
      </c>
      <c r="F14" s="59">
        <v>0</v>
      </c>
      <c r="G14" s="59">
        <v>0</v>
      </c>
      <c r="H14" s="59">
        <v>0</v>
      </c>
      <c r="I14" s="59">
        <v>0</v>
      </c>
      <c r="J14" s="59">
        <v>0</v>
      </c>
      <c r="K14" s="59">
        <v>0</v>
      </c>
      <c r="L14" s="59">
        <v>0</v>
      </c>
      <c r="M14" s="59">
        <v>0</v>
      </c>
      <c r="N14" s="59">
        <v>0</v>
      </c>
    </row>
    <row r="15" spans="1:14" ht="30">
      <c r="A15" s="59" t="s">
        <v>142</v>
      </c>
      <c r="B15" s="60" t="s">
        <v>143</v>
      </c>
      <c r="C15" s="59">
        <v>0</v>
      </c>
      <c r="D15" s="59">
        <v>0</v>
      </c>
      <c r="E15" s="59">
        <v>0</v>
      </c>
      <c r="F15" s="59">
        <v>0</v>
      </c>
      <c r="G15" s="59">
        <v>0</v>
      </c>
      <c r="H15" s="59">
        <v>0</v>
      </c>
      <c r="I15" s="59">
        <v>0</v>
      </c>
      <c r="J15" s="59">
        <v>0</v>
      </c>
      <c r="K15" s="59">
        <v>0</v>
      </c>
      <c r="L15" s="59">
        <v>0</v>
      </c>
      <c r="M15" s="59">
        <v>0</v>
      </c>
      <c r="N15" s="59">
        <v>0</v>
      </c>
    </row>
    <row r="16" spans="1:14" ht="15">
      <c r="A16" s="59" t="s">
        <v>144</v>
      </c>
      <c r="B16" s="60" t="s">
        <v>145</v>
      </c>
      <c r="C16" s="59">
        <v>0</v>
      </c>
      <c r="D16" s="59">
        <v>0</v>
      </c>
      <c r="E16" s="59">
        <v>0</v>
      </c>
      <c r="F16" s="59">
        <v>0</v>
      </c>
      <c r="G16" s="59">
        <v>0</v>
      </c>
      <c r="H16" s="59">
        <v>0</v>
      </c>
      <c r="I16" s="59">
        <v>0</v>
      </c>
      <c r="J16" s="59">
        <v>0</v>
      </c>
      <c r="K16" s="59">
        <v>0</v>
      </c>
      <c r="L16" s="59">
        <v>0</v>
      </c>
      <c r="M16" s="59">
        <v>0</v>
      </c>
      <c r="N16" s="59">
        <v>0</v>
      </c>
    </row>
    <row r="17" spans="1:14" ht="15">
      <c r="A17" s="59" t="s">
        <v>146</v>
      </c>
      <c r="B17" s="60" t="s">
        <v>147</v>
      </c>
      <c r="C17" s="59">
        <v>0</v>
      </c>
      <c r="D17" s="59">
        <v>0</v>
      </c>
      <c r="E17" s="59">
        <v>0</v>
      </c>
      <c r="F17" s="59">
        <v>0</v>
      </c>
      <c r="G17" s="59">
        <v>0</v>
      </c>
      <c r="H17" s="59">
        <v>0</v>
      </c>
      <c r="I17" s="59">
        <v>0</v>
      </c>
      <c r="J17" s="59">
        <v>0</v>
      </c>
      <c r="K17" s="59">
        <v>0</v>
      </c>
      <c r="L17" s="59">
        <v>0</v>
      </c>
      <c r="M17" s="59">
        <v>0</v>
      </c>
      <c r="N17" s="59">
        <v>0</v>
      </c>
    </row>
    <row r="18" spans="1:14" ht="30">
      <c r="A18" s="59" t="s">
        <v>148</v>
      </c>
      <c r="B18" s="60" t="s">
        <v>149</v>
      </c>
      <c r="C18" s="59">
        <v>0</v>
      </c>
      <c r="D18" s="59">
        <v>0</v>
      </c>
      <c r="E18" s="59">
        <v>0</v>
      </c>
      <c r="F18" s="59">
        <v>0</v>
      </c>
      <c r="G18" s="59">
        <v>0</v>
      </c>
      <c r="H18" s="59">
        <v>0</v>
      </c>
      <c r="I18" s="59">
        <v>0</v>
      </c>
      <c r="J18" s="59">
        <v>0</v>
      </c>
      <c r="K18" s="59">
        <v>0</v>
      </c>
      <c r="L18" s="59">
        <v>0</v>
      </c>
      <c r="M18" s="59">
        <v>0</v>
      </c>
      <c r="N18" s="59">
        <v>0</v>
      </c>
    </row>
    <row r="19" spans="1:14" ht="15">
      <c r="A19" s="59" t="s">
        <v>150</v>
      </c>
      <c r="B19" s="60" t="s">
        <v>151</v>
      </c>
      <c r="C19" s="59">
        <v>0</v>
      </c>
      <c r="D19" s="59">
        <v>0</v>
      </c>
      <c r="E19" s="59">
        <v>0</v>
      </c>
      <c r="F19" s="59">
        <v>0</v>
      </c>
      <c r="G19" s="59">
        <v>0</v>
      </c>
      <c r="H19" s="59">
        <v>0</v>
      </c>
      <c r="I19" s="59">
        <v>0</v>
      </c>
      <c r="J19" s="59">
        <v>0</v>
      </c>
      <c r="K19" s="59">
        <v>0</v>
      </c>
      <c r="L19" s="59">
        <v>0</v>
      </c>
      <c r="M19" s="59">
        <v>0</v>
      </c>
      <c r="N19" s="59">
        <v>0</v>
      </c>
    </row>
    <row r="20" spans="1:14" ht="15">
      <c r="A20" s="59" t="s">
        <v>152</v>
      </c>
      <c r="B20" s="60" t="s">
        <v>153</v>
      </c>
      <c r="C20" s="59">
        <v>0</v>
      </c>
      <c r="D20" s="59">
        <v>0</v>
      </c>
      <c r="E20" s="59">
        <v>0</v>
      </c>
      <c r="F20" s="59">
        <v>0</v>
      </c>
      <c r="G20" s="59">
        <v>0</v>
      </c>
      <c r="H20" s="59">
        <v>0</v>
      </c>
      <c r="I20" s="59">
        <v>0</v>
      </c>
      <c r="J20" s="59">
        <v>0</v>
      </c>
      <c r="K20" s="59">
        <v>0</v>
      </c>
      <c r="L20" s="59">
        <v>0</v>
      </c>
      <c r="M20" s="59">
        <v>0</v>
      </c>
      <c r="N20" s="59">
        <v>0</v>
      </c>
    </row>
    <row r="21" spans="1:14" ht="15">
      <c r="A21" s="59" t="s">
        <v>154</v>
      </c>
      <c r="B21" s="60" t="s">
        <v>155</v>
      </c>
      <c r="C21" s="59">
        <v>0</v>
      </c>
      <c r="D21" s="59">
        <v>0</v>
      </c>
      <c r="E21" s="59">
        <v>0</v>
      </c>
      <c r="F21" s="59">
        <v>0</v>
      </c>
      <c r="G21" s="59">
        <v>0</v>
      </c>
      <c r="H21" s="59">
        <v>0</v>
      </c>
      <c r="I21" s="59">
        <v>0</v>
      </c>
      <c r="J21" s="59">
        <v>0</v>
      </c>
      <c r="K21" s="59">
        <v>0</v>
      </c>
      <c r="L21" s="59">
        <v>0</v>
      </c>
      <c r="M21" s="59">
        <v>0</v>
      </c>
      <c r="N21" s="59">
        <v>0</v>
      </c>
    </row>
  </sheetData>
  <sheetProtection/>
  <mergeCells count="10">
    <mergeCell ref="A1:N1"/>
    <mergeCell ref="A2:N2"/>
    <mergeCell ref="A3:A5"/>
    <mergeCell ref="B3:B5"/>
    <mergeCell ref="C3:C5"/>
    <mergeCell ref="D3:D5"/>
    <mergeCell ref="E3:N3"/>
    <mergeCell ref="E4:I4"/>
    <mergeCell ref="J4:J5"/>
    <mergeCell ref="K4:N4"/>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E5"/>
  <sheetViews>
    <sheetView zoomScalePageLayoutView="0" workbookViewId="0" topLeftCell="A1">
      <selection activeCell="B6" sqref="B6"/>
    </sheetView>
  </sheetViews>
  <sheetFormatPr defaultColWidth="9.140625" defaultRowHeight="15"/>
  <cols>
    <col min="1" max="1" width="11.00390625" style="0" customWidth="1"/>
    <col min="2" max="2" width="24.140625" style="0" customWidth="1"/>
    <col min="3" max="3" width="88.57421875" style="0" customWidth="1"/>
    <col min="4" max="4" width="29.7109375" style="0" customWidth="1"/>
    <col min="5" max="5" width="33.421875" style="0" customWidth="1"/>
  </cols>
  <sheetData>
    <row r="1" spans="1:5" ht="15" customHeight="1">
      <c r="A1" s="244" t="s">
        <v>157</v>
      </c>
      <c r="B1" s="245"/>
      <c r="C1" s="245"/>
      <c r="D1" s="245"/>
      <c r="E1" s="246"/>
    </row>
    <row r="2" spans="1:5" ht="15">
      <c r="A2" s="241"/>
      <c r="B2" s="242"/>
      <c r="C2" s="242"/>
      <c r="D2" s="242"/>
      <c r="E2" s="243"/>
    </row>
    <row r="3" spans="1:5" ht="15">
      <c r="A3" s="59" t="s">
        <v>158</v>
      </c>
      <c r="B3" s="59" t="s">
        <v>159</v>
      </c>
      <c r="C3" s="59" t="s">
        <v>160</v>
      </c>
      <c r="D3" s="59" t="s">
        <v>161</v>
      </c>
      <c r="E3" s="59" t="s">
        <v>162</v>
      </c>
    </row>
    <row r="4" spans="1:5" ht="15">
      <c r="A4" s="59">
        <v>1</v>
      </c>
      <c r="B4" s="59">
        <v>2</v>
      </c>
      <c r="C4" s="59">
        <v>3</v>
      </c>
      <c r="D4" s="59">
        <v>4</v>
      </c>
      <c r="E4" s="59">
        <v>5</v>
      </c>
    </row>
    <row r="5" spans="1:5" ht="15">
      <c r="A5" s="59">
        <v>1</v>
      </c>
      <c r="B5" s="62">
        <v>44927</v>
      </c>
      <c r="C5" s="59">
        <v>0</v>
      </c>
      <c r="D5" s="59">
        <v>0</v>
      </c>
      <c r="E5" s="59">
        <v>0</v>
      </c>
    </row>
  </sheetData>
  <sheetProtection/>
  <mergeCells count="2">
    <mergeCell ref="A1:E1"/>
    <mergeCell ref="A2:E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E1"/>
    </sheetView>
  </sheetViews>
  <sheetFormatPr defaultColWidth="9.140625" defaultRowHeight="15"/>
  <cols>
    <col min="1" max="1" width="6.8515625" style="0" customWidth="1"/>
    <col min="2" max="2" width="15.421875" style="0" customWidth="1"/>
    <col min="3" max="3" width="65.57421875" style="0" customWidth="1"/>
    <col min="4" max="4" width="47.00390625" style="0" customWidth="1"/>
    <col min="5" max="5" width="47.28125" style="0" customWidth="1"/>
  </cols>
  <sheetData>
    <row r="1" spans="1:5" ht="15" customHeight="1">
      <c r="A1" s="244" t="s">
        <v>163</v>
      </c>
      <c r="B1" s="245"/>
      <c r="C1" s="245"/>
      <c r="D1" s="245"/>
      <c r="E1" s="246"/>
    </row>
    <row r="2" spans="1:5" ht="15">
      <c r="A2" s="241"/>
      <c r="B2" s="242"/>
      <c r="C2" s="242"/>
      <c r="D2" s="242"/>
      <c r="E2" s="243"/>
    </row>
    <row r="3" spans="1:5" ht="15">
      <c r="A3" s="59" t="s">
        <v>158</v>
      </c>
      <c r="B3" s="59" t="s">
        <v>164</v>
      </c>
      <c r="C3" s="59" t="s">
        <v>165</v>
      </c>
      <c r="D3" s="59" t="s">
        <v>166</v>
      </c>
      <c r="E3" s="59" t="s">
        <v>167</v>
      </c>
    </row>
    <row r="4" spans="1:5" ht="15">
      <c r="A4" s="59">
        <v>1</v>
      </c>
      <c r="B4" s="59">
        <v>2</v>
      </c>
      <c r="C4" s="59"/>
      <c r="D4" s="59"/>
      <c r="E4" s="59"/>
    </row>
    <row r="5" spans="1:5" ht="15">
      <c r="A5" s="63">
        <v>1</v>
      </c>
      <c r="B5" s="64" t="s">
        <v>168</v>
      </c>
      <c r="C5" s="61">
        <v>0</v>
      </c>
      <c r="D5" s="59">
        <v>0</v>
      </c>
      <c r="E5" s="59">
        <v>0</v>
      </c>
    </row>
  </sheetData>
  <sheetProtection/>
  <mergeCells count="2">
    <mergeCell ref="A1:E1"/>
    <mergeCell ref="A2:E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75</v>
      </c>
      <c r="B1" s="2"/>
    </row>
    <row r="2" spans="1:2" ht="15.75" customHeight="1">
      <c r="A2" s="1" t="s">
        <v>76</v>
      </c>
      <c r="B2" s="5"/>
    </row>
    <row r="3" spans="1:2" ht="15">
      <c r="A3" s="1" t="s">
        <v>77</v>
      </c>
      <c r="B3" s="2"/>
    </row>
    <row r="4" spans="1:2" ht="15">
      <c r="A4" s="1" t="s">
        <v>78</v>
      </c>
      <c r="B4" s="6"/>
    </row>
    <row r="5" spans="1:2" ht="15">
      <c r="A5" s="1" t="s">
        <v>79</v>
      </c>
      <c r="B5" s="6" t="s">
        <v>80</v>
      </c>
    </row>
    <row r="6" spans="1:2" ht="15">
      <c r="A6" s="1" t="s">
        <v>81</v>
      </c>
      <c r="B6" s="6"/>
    </row>
    <row r="7" spans="1:2" ht="15">
      <c r="A7" s="1" t="s">
        <v>82</v>
      </c>
      <c r="B7" s="7"/>
    </row>
    <row r="8" spans="1:2" ht="15">
      <c r="A8" s="1" t="s">
        <v>83</v>
      </c>
      <c r="B8" s="2"/>
    </row>
    <row r="10" spans="1:2" ht="15">
      <c r="A10" s="3" t="s">
        <v>84</v>
      </c>
      <c r="B10" s="4"/>
    </row>
    <row r="11" spans="1:2" ht="15">
      <c r="A11" s="8" t="s">
        <v>85</v>
      </c>
      <c r="B11" s="9" t="s">
        <v>86</v>
      </c>
    </row>
    <row r="12" spans="1:2" ht="19.5" customHeight="1">
      <c r="A12" s="8" t="s">
        <v>87</v>
      </c>
      <c r="B12" s="9" t="s">
        <v>88</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20.5742187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73" t="s">
        <v>92</v>
      </c>
      <c r="B2" s="173"/>
      <c r="C2" s="173"/>
      <c r="D2" s="173"/>
      <c r="E2" s="173"/>
      <c r="F2" s="173"/>
      <c r="G2" s="173"/>
      <c r="H2" s="173"/>
    </row>
    <row r="3" spans="1:8" ht="15">
      <c r="A3" s="174" t="s">
        <v>313</v>
      </c>
      <c r="B3" s="174"/>
      <c r="C3" s="174"/>
      <c r="D3" s="174"/>
      <c r="E3" s="174"/>
      <c r="F3" s="174"/>
      <c r="G3" s="174"/>
      <c r="H3" s="174"/>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12</v>
      </c>
      <c r="C6" s="21"/>
      <c r="D6" s="21"/>
      <c r="E6" s="22"/>
      <c r="F6" s="22"/>
      <c r="G6" s="32"/>
      <c r="H6" s="22"/>
    </row>
    <row r="7" spans="1:8" ht="15">
      <c r="A7" s="19">
        <v>6</v>
      </c>
      <c r="B7" s="24" t="s">
        <v>50</v>
      </c>
      <c r="C7" s="21" t="s">
        <v>51</v>
      </c>
      <c r="D7" s="21" t="s">
        <v>89</v>
      </c>
      <c r="E7" s="22">
        <v>850</v>
      </c>
      <c r="F7" s="22">
        <v>4238.4737856823895</v>
      </c>
      <c r="G7" s="54">
        <v>32.37</v>
      </c>
      <c r="H7" s="54" t="s">
        <v>305</v>
      </c>
    </row>
    <row r="8" spans="1:8" ht="15">
      <c r="A8" s="19">
        <v>7</v>
      </c>
      <c r="B8" s="24" t="s">
        <v>50</v>
      </c>
      <c r="C8" s="21" t="s">
        <v>51</v>
      </c>
      <c r="D8" s="21" t="s">
        <v>89</v>
      </c>
      <c r="E8" s="22">
        <v>740</v>
      </c>
      <c r="F8" s="22">
        <v>3689.96541341761</v>
      </c>
      <c r="G8" s="54">
        <v>28.18</v>
      </c>
      <c r="H8" s="122">
        <v>0.073</v>
      </c>
    </row>
    <row r="9" spans="1:8" s="55" customFormat="1" ht="15">
      <c r="A9" s="50">
        <v>8</v>
      </c>
      <c r="B9" s="51" t="s">
        <v>52</v>
      </c>
      <c r="C9" s="52" t="s">
        <v>53</v>
      </c>
      <c r="D9" s="52" t="s">
        <v>54</v>
      </c>
      <c r="E9" s="53">
        <v>680</v>
      </c>
      <c r="F9" s="53">
        <v>3390.5166575</v>
      </c>
      <c r="G9" s="54">
        <v>25.89</v>
      </c>
      <c r="H9" s="54" t="s">
        <v>306</v>
      </c>
    </row>
    <row r="10" spans="1:8" s="55" customFormat="1" ht="15">
      <c r="A10" s="50">
        <v>9</v>
      </c>
      <c r="B10" s="51" t="s">
        <v>55</v>
      </c>
      <c r="C10" s="52" t="s">
        <v>56</v>
      </c>
      <c r="D10" s="52" t="s">
        <v>57</v>
      </c>
      <c r="E10" s="53">
        <v>273</v>
      </c>
      <c r="F10" s="53">
        <v>1363.1285436</v>
      </c>
      <c r="G10" s="54">
        <v>10.41</v>
      </c>
      <c r="H10" s="54" t="s">
        <v>307</v>
      </c>
    </row>
    <row r="11" spans="1:8" ht="14.25" customHeight="1">
      <c r="A11" s="19"/>
      <c r="B11" s="24"/>
      <c r="C11" s="21"/>
      <c r="D11" s="21"/>
      <c r="E11" s="22"/>
      <c r="F11" s="22"/>
      <c r="G11" s="32"/>
      <c r="H11" s="22"/>
    </row>
    <row r="12" spans="1:8" ht="15">
      <c r="A12" s="19"/>
      <c r="B12" s="20" t="s">
        <v>13</v>
      </c>
      <c r="C12" s="21"/>
      <c r="D12" s="21"/>
      <c r="E12" s="22"/>
      <c r="F12" s="22"/>
      <c r="G12" s="32"/>
      <c r="H12" s="22"/>
    </row>
    <row r="13" spans="1:8" ht="15">
      <c r="A13" s="35"/>
      <c r="B13" s="36" t="s">
        <v>14</v>
      </c>
      <c r="C13" s="37"/>
      <c r="D13" s="37"/>
      <c r="E13" s="38"/>
      <c r="F13" s="38">
        <v>12682.0844002</v>
      </c>
      <c r="G13" s="39">
        <v>96.85</v>
      </c>
      <c r="H13" s="38"/>
    </row>
    <row r="14" spans="1:8" ht="15">
      <c r="A14" s="14"/>
      <c r="B14" s="20" t="s">
        <v>15</v>
      </c>
      <c r="C14" s="15"/>
      <c r="D14" s="15"/>
      <c r="E14" s="16"/>
      <c r="F14" s="17"/>
      <c r="G14" s="18"/>
      <c r="H14" s="17"/>
    </row>
    <row r="15" spans="1:8" ht="15">
      <c r="A15" s="19"/>
      <c r="B15" s="24" t="s">
        <v>15</v>
      </c>
      <c r="C15" s="21"/>
      <c r="D15" s="21"/>
      <c r="E15" s="22"/>
      <c r="F15" s="22">
        <v>415.8768621</v>
      </c>
      <c r="G15" s="32">
        <v>3.18</v>
      </c>
      <c r="H15" s="123">
        <v>0.0609</v>
      </c>
    </row>
    <row r="16" spans="1:8" ht="15">
      <c r="A16" s="35"/>
      <c r="B16" s="36" t="s">
        <v>14</v>
      </c>
      <c r="C16" s="37"/>
      <c r="D16" s="37"/>
      <c r="E16" s="44"/>
      <c r="F16" s="38">
        <v>415.877</v>
      </c>
      <c r="G16" s="39">
        <v>3.18</v>
      </c>
      <c r="H16" s="38"/>
    </row>
    <row r="17" spans="1:8" ht="15">
      <c r="A17" s="26"/>
      <c r="B17" s="29" t="s">
        <v>16</v>
      </c>
      <c r="C17" s="27"/>
      <c r="D17" s="27"/>
      <c r="E17" s="28"/>
      <c r="F17" s="30"/>
      <c r="G17" s="31"/>
      <c r="H17" s="30"/>
    </row>
    <row r="18" spans="1:8" ht="15">
      <c r="A18" s="26"/>
      <c r="B18" s="29" t="s">
        <v>17</v>
      </c>
      <c r="C18" s="27"/>
      <c r="D18" s="27"/>
      <c r="E18" s="28"/>
      <c r="F18" s="22">
        <v>-3.285214999999937</v>
      </c>
      <c r="G18" s="32">
        <v>-0.029999999999994476</v>
      </c>
      <c r="H18" s="22"/>
    </row>
    <row r="19" spans="1:8" ht="15">
      <c r="A19" s="35"/>
      <c r="B19" s="45" t="s">
        <v>14</v>
      </c>
      <c r="C19" s="37"/>
      <c r="D19" s="37"/>
      <c r="E19" s="44"/>
      <c r="F19" s="38">
        <v>-3.285214999999937</v>
      </c>
      <c r="G19" s="39">
        <v>-0.029999999999994476</v>
      </c>
      <c r="H19" s="38"/>
    </row>
    <row r="20" spans="1:8" ht="15">
      <c r="A20" s="46"/>
      <c r="B20" s="48" t="s">
        <v>18</v>
      </c>
      <c r="C20" s="47"/>
      <c r="D20" s="47"/>
      <c r="E20" s="47"/>
      <c r="F20" s="33">
        <v>13094.676</v>
      </c>
      <c r="G20" s="34" t="s">
        <v>19</v>
      </c>
      <c r="H20" s="33"/>
    </row>
    <row r="22" spans="1:7" ht="30.75" customHeight="1">
      <c r="A22" s="56" t="s">
        <v>97</v>
      </c>
      <c r="B22" s="175" t="s">
        <v>98</v>
      </c>
      <c r="C22" s="175"/>
      <c r="D22" s="175"/>
      <c r="E22" s="175"/>
      <c r="F22" s="175"/>
      <c r="G22" s="176"/>
    </row>
    <row r="24" spans="1:5" ht="15">
      <c r="A24" t="s">
        <v>97</v>
      </c>
      <c r="B24" s="57" t="s">
        <v>99</v>
      </c>
      <c r="C24" s="57"/>
      <c r="D24" s="57"/>
      <c r="E24" s="57"/>
    </row>
    <row r="25" spans="2:5" ht="15">
      <c r="B25" s="58" t="s">
        <v>100</v>
      </c>
      <c r="C25" s="58"/>
      <c r="D25" s="58"/>
      <c r="E25" s="58"/>
    </row>
    <row r="26" spans="2:6" ht="31.5" customHeight="1">
      <c r="B26" s="177" t="s">
        <v>101</v>
      </c>
      <c r="C26" s="177"/>
      <c r="D26" s="177"/>
      <c r="E26" s="177"/>
      <c r="F26" s="177"/>
    </row>
  </sheetData>
  <sheetProtection/>
  <mergeCells count="4">
    <mergeCell ref="A2:H2"/>
    <mergeCell ref="A3:H3"/>
    <mergeCell ref="B22:G22"/>
    <mergeCell ref="B26:F26"/>
  </mergeCells>
  <conditionalFormatting sqref="C13:D13 C16:E19 F17 H17">
    <cfRule type="cellIs" priority="1" dxfId="24" operator="lessThan" stopIfTrue="1">
      <formula>0</formula>
    </cfRule>
  </conditionalFormatting>
  <conditionalFormatting sqref="G17">
    <cfRule type="cellIs" priority="2" dxfId="24"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73" t="s">
        <v>93</v>
      </c>
      <c r="B2" s="173"/>
      <c r="C2" s="173"/>
      <c r="D2" s="173"/>
      <c r="E2" s="173"/>
      <c r="F2" s="173"/>
      <c r="G2" s="173"/>
      <c r="H2" s="173"/>
    </row>
    <row r="3" spans="1:8" ht="15">
      <c r="A3" s="174" t="s">
        <v>313</v>
      </c>
      <c r="B3" s="174"/>
      <c r="C3" s="174"/>
      <c r="D3" s="174"/>
      <c r="E3" s="174"/>
      <c r="F3" s="174"/>
      <c r="G3" s="174"/>
      <c r="H3" s="174"/>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29</v>
      </c>
      <c r="C7" s="21" t="s">
        <v>47</v>
      </c>
      <c r="D7" s="21" t="s">
        <v>58</v>
      </c>
      <c r="E7" s="22">
        <v>500</v>
      </c>
      <c r="F7" s="22">
        <v>5025.6849315</v>
      </c>
      <c r="G7" s="32">
        <v>18.65</v>
      </c>
      <c r="H7" s="32" t="s">
        <v>303</v>
      </c>
    </row>
    <row r="8" spans="1:8" ht="15">
      <c r="A8" s="19">
        <v>2</v>
      </c>
      <c r="B8" s="24" t="s">
        <v>36</v>
      </c>
      <c r="C8" s="21" t="s">
        <v>37</v>
      </c>
      <c r="D8" s="21" t="s">
        <v>59</v>
      </c>
      <c r="E8" s="22">
        <v>400</v>
      </c>
      <c r="F8" s="22">
        <v>4014.7780822</v>
      </c>
      <c r="G8" s="32">
        <v>14.9</v>
      </c>
      <c r="H8" s="32" t="s">
        <v>301</v>
      </c>
    </row>
    <row r="9" spans="1:8" ht="15">
      <c r="A9" s="19">
        <v>3</v>
      </c>
      <c r="B9" s="24" t="s">
        <v>46</v>
      </c>
      <c r="C9" s="21" t="s">
        <v>47</v>
      </c>
      <c r="D9" s="21" t="s">
        <v>60</v>
      </c>
      <c r="E9" s="22">
        <v>360</v>
      </c>
      <c r="F9" s="22">
        <v>3613.300274</v>
      </c>
      <c r="G9" s="32">
        <v>13.41</v>
      </c>
      <c r="H9" s="32" t="s">
        <v>301</v>
      </c>
    </row>
    <row r="10" spans="1:8" ht="15">
      <c r="A10" s="19">
        <v>4</v>
      </c>
      <c r="B10" s="24" t="s">
        <v>33</v>
      </c>
      <c r="C10" s="21" t="s">
        <v>34</v>
      </c>
      <c r="D10" s="21" t="s">
        <v>61</v>
      </c>
      <c r="E10" s="22">
        <v>240</v>
      </c>
      <c r="F10" s="22">
        <v>2414.0547945</v>
      </c>
      <c r="G10" s="32">
        <v>8.96</v>
      </c>
      <c r="H10" s="32" t="s">
        <v>300</v>
      </c>
    </row>
    <row r="11" spans="1:8" ht="15">
      <c r="A11" s="19">
        <v>5</v>
      </c>
      <c r="B11" s="24" t="s">
        <v>23</v>
      </c>
      <c r="C11" s="21" t="s">
        <v>24</v>
      </c>
      <c r="D11" s="21" t="s">
        <v>62</v>
      </c>
      <c r="E11" s="22">
        <v>210</v>
      </c>
      <c r="F11" s="22">
        <v>2109.2860274</v>
      </c>
      <c r="G11" s="32">
        <v>7.83</v>
      </c>
      <c r="H11" s="32" t="s">
        <v>314</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43</v>
      </c>
      <c r="C14" s="21" t="s">
        <v>44</v>
      </c>
      <c r="D14" s="21" t="s">
        <v>63</v>
      </c>
      <c r="E14" s="22">
        <v>260</v>
      </c>
      <c r="F14" s="22">
        <v>2611.8068493</v>
      </c>
      <c r="G14" s="32">
        <v>9.69</v>
      </c>
      <c r="H14" s="32" t="s">
        <v>304</v>
      </c>
    </row>
    <row r="15" spans="1:8" ht="15">
      <c r="A15" s="19">
        <v>7</v>
      </c>
      <c r="B15" s="24" t="s">
        <v>33</v>
      </c>
      <c r="C15" s="21" t="s">
        <v>34</v>
      </c>
      <c r="D15" s="21" t="s">
        <v>64</v>
      </c>
      <c r="E15" s="22">
        <v>240</v>
      </c>
      <c r="F15" s="22">
        <v>2425.3768767</v>
      </c>
      <c r="G15" s="32">
        <v>9</v>
      </c>
      <c r="H15" s="32" t="s">
        <v>302</v>
      </c>
    </row>
    <row r="16" spans="1:8" ht="15">
      <c r="A16" s="19">
        <v>8</v>
      </c>
      <c r="B16" s="24" t="s">
        <v>23</v>
      </c>
      <c r="C16" s="21" t="s">
        <v>24</v>
      </c>
      <c r="D16" s="21" t="s">
        <v>65</v>
      </c>
      <c r="E16" s="22">
        <v>60</v>
      </c>
      <c r="F16" s="22">
        <v>602.6531507</v>
      </c>
      <c r="G16" s="32">
        <v>2.24</v>
      </c>
      <c r="H16" s="32" t="s">
        <v>314</v>
      </c>
    </row>
    <row r="17" spans="1:8" ht="15">
      <c r="A17" s="19">
        <v>9</v>
      </c>
      <c r="B17" s="24" t="s">
        <v>43</v>
      </c>
      <c r="C17" s="21" t="s">
        <v>44</v>
      </c>
      <c r="D17" s="21" t="s">
        <v>66</v>
      </c>
      <c r="E17" s="22">
        <v>84</v>
      </c>
      <c r="F17" s="22">
        <v>351.131297</v>
      </c>
      <c r="G17" s="32">
        <v>1.3</v>
      </c>
      <c r="H17" s="32" t="s">
        <v>304</v>
      </c>
    </row>
    <row r="18" spans="1:8" ht="15">
      <c r="A18" s="19">
        <v>10</v>
      </c>
      <c r="B18" s="24" t="s">
        <v>33</v>
      </c>
      <c r="C18" s="21" t="s">
        <v>34</v>
      </c>
      <c r="D18" s="21" t="s">
        <v>42</v>
      </c>
      <c r="E18" s="22">
        <v>10</v>
      </c>
      <c r="F18" s="22">
        <v>75.7930274</v>
      </c>
      <c r="G18" s="32">
        <v>0.28</v>
      </c>
      <c r="H18" s="32" t="s">
        <v>302</v>
      </c>
    </row>
    <row r="19" spans="1:8" ht="15">
      <c r="A19" s="35"/>
      <c r="B19" s="36" t="s">
        <v>14</v>
      </c>
      <c r="C19" s="37"/>
      <c r="D19" s="37"/>
      <c r="E19" s="38"/>
      <c r="F19" s="38">
        <v>23243.8653107</v>
      </c>
      <c r="G19" s="39">
        <v>86.26</v>
      </c>
      <c r="H19" s="38"/>
    </row>
    <row r="20" spans="1:8" ht="15">
      <c r="A20" s="14"/>
      <c r="B20" s="20" t="s">
        <v>15</v>
      </c>
      <c r="C20" s="15"/>
      <c r="D20" s="15"/>
      <c r="E20" s="16"/>
      <c r="F20" s="17"/>
      <c r="G20" s="18"/>
      <c r="H20" s="17"/>
    </row>
    <row r="21" spans="1:8" ht="15">
      <c r="A21" s="19"/>
      <c r="B21" s="24" t="s">
        <v>15</v>
      </c>
      <c r="C21" s="21"/>
      <c r="D21" s="21"/>
      <c r="E21" s="22"/>
      <c r="F21" s="22">
        <v>3696.5952474</v>
      </c>
      <c r="G21" s="32">
        <v>13.72</v>
      </c>
      <c r="H21" s="123">
        <v>0.0609</v>
      </c>
    </row>
    <row r="22" spans="1:8" ht="15">
      <c r="A22" s="35"/>
      <c r="B22" s="36" t="s">
        <v>14</v>
      </c>
      <c r="C22" s="37"/>
      <c r="D22" s="37"/>
      <c r="E22" s="44"/>
      <c r="F22" s="38">
        <v>3696.595</v>
      </c>
      <c r="G22" s="39">
        <v>13.72</v>
      </c>
      <c r="H22" s="38"/>
    </row>
    <row r="23" spans="1:8" ht="15">
      <c r="A23" s="26"/>
      <c r="B23" s="29" t="s">
        <v>16</v>
      </c>
      <c r="C23" s="27"/>
      <c r="D23" s="27"/>
      <c r="E23" s="28"/>
      <c r="F23" s="30"/>
      <c r="G23" s="31"/>
      <c r="H23" s="30"/>
    </row>
    <row r="24" spans="1:8" ht="15">
      <c r="A24" s="26"/>
      <c r="B24" s="29" t="s">
        <v>17</v>
      </c>
      <c r="C24" s="27"/>
      <c r="D24" s="27"/>
      <c r="E24" s="28"/>
      <c r="F24" s="22">
        <v>6.20728199999985</v>
      </c>
      <c r="G24" s="32">
        <v>0.02000000000001</v>
      </c>
      <c r="H24" s="22"/>
    </row>
    <row r="25" spans="1:8" ht="15">
      <c r="A25" s="35"/>
      <c r="B25" s="45" t="s">
        <v>14</v>
      </c>
      <c r="C25" s="37"/>
      <c r="D25" s="37"/>
      <c r="E25" s="44"/>
      <c r="F25" s="38">
        <v>6.20728199999985</v>
      </c>
      <c r="G25" s="39">
        <v>0.02000000000001</v>
      </c>
      <c r="H25" s="38"/>
    </row>
    <row r="26" spans="1:8" ht="15">
      <c r="A26" s="46"/>
      <c r="B26" s="48" t="s">
        <v>18</v>
      </c>
      <c r="C26" s="47"/>
      <c r="D26" s="47"/>
      <c r="E26" s="47"/>
      <c r="F26" s="33">
        <v>26946.668</v>
      </c>
      <c r="G26" s="34" t="s">
        <v>19</v>
      </c>
      <c r="H26" s="33"/>
    </row>
    <row r="28" spans="1:7" ht="30" customHeight="1">
      <c r="A28" s="56" t="s">
        <v>97</v>
      </c>
      <c r="B28" s="175" t="s">
        <v>98</v>
      </c>
      <c r="C28" s="175"/>
      <c r="D28" s="175"/>
      <c r="E28" s="175"/>
      <c r="F28" s="175"/>
      <c r="G28" s="176"/>
    </row>
    <row r="30" spans="1:5" ht="15">
      <c r="A30" t="s">
        <v>97</v>
      </c>
      <c r="B30" s="57" t="s">
        <v>99</v>
      </c>
      <c r="C30" s="57"/>
      <c r="D30" s="57"/>
      <c r="E30" s="57"/>
    </row>
    <row r="31" spans="2:5" ht="15">
      <c r="B31" s="58" t="s">
        <v>100</v>
      </c>
      <c r="C31" s="58"/>
      <c r="D31" s="58"/>
      <c r="E31" s="58"/>
    </row>
    <row r="32" spans="2:6" ht="30.75" customHeight="1">
      <c r="B32" s="177" t="s">
        <v>101</v>
      </c>
      <c r="C32" s="177"/>
      <c r="D32" s="177"/>
      <c r="E32" s="177"/>
      <c r="F32" s="177"/>
    </row>
  </sheetData>
  <sheetProtection/>
  <mergeCells count="4">
    <mergeCell ref="A2:H2"/>
    <mergeCell ref="A3:H3"/>
    <mergeCell ref="B28:G28"/>
    <mergeCell ref="B32:F32"/>
  </mergeCells>
  <conditionalFormatting sqref="C19:D19 C22:E25 F23 H23">
    <cfRule type="cellIs" priority="1" dxfId="24" operator="lessThan" stopIfTrue="1">
      <formula>0</formula>
    </cfRule>
  </conditionalFormatting>
  <conditionalFormatting sqref="G23">
    <cfRule type="cellIs" priority="2" dxfId="24"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73" t="s">
        <v>94</v>
      </c>
      <c r="B2" s="173"/>
      <c r="C2" s="173"/>
      <c r="D2" s="173"/>
      <c r="E2" s="173"/>
      <c r="F2" s="173"/>
      <c r="G2" s="173"/>
      <c r="H2" s="173"/>
    </row>
    <row r="3" spans="1:8" ht="15">
      <c r="A3" s="174" t="s">
        <v>313</v>
      </c>
      <c r="B3" s="174"/>
      <c r="C3" s="174"/>
      <c r="D3" s="174"/>
      <c r="E3" s="174"/>
      <c r="F3" s="174"/>
      <c r="G3" s="174"/>
      <c r="H3" s="174"/>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46</v>
      </c>
      <c r="C7" s="21" t="s">
        <v>47</v>
      </c>
      <c r="D7" s="21" t="s">
        <v>67</v>
      </c>
      <c r="E7" s="22">
        <v>610</v>
      </c>
      <c r="F7" s="22">
        <v>6122.5365753</v>
      </c>
      <c r="G7" s="32">
        <v>26.38</v>
      </c>
      <c r="H7" s="32" t="s">
        <v>301</v>
      </c>
    </row>
    <row r="8" spans="1:8" ht="15">
      <c r="A8" s="19">
        <v>2</v>
      </c>
      <c r="B8" s="24" t="s">
        <v>36</v>
      </c>
      <c r="C8" s="21" t="s">
        <v>37</v>
      </c>
      <c r="D8" s="21" t="s">
        <v>68</v>
      </c>
      <c r="E8" s="22">
        <v>478</v>
      </c>
      <c r="F8" s="22">
        <v>4797.6598082</v>
      </c>
      <c r="G8" s="32">
        <v>20.67</v>
      </c>
      <c r="H8" s="32" t="s">
        <v>301</v>
      </c>
    </row>
    <row r="9" spans="1:8" ht="15">
      <c r="A9" s="19">
        <v>3</v>
      </c>
      <c r="B9" s="24" t="s">
        <v>33</v>
      </c>
      <c r="C9" s="21" t="s">
        <v>34</v>
      </c>
      <c r="D9" s="21" t="s">
        <v>61</v>
      </c>
      <c r="E9" s="22">
        <v>260</v>
      </c>
      <c r="F9" s="22">
        <v>2615.2260274</v>
      </c>
      <c r="G9" s="32">
        <v>11.27</v>
      </c>
      <c r="H9" s="32" t="s">
        <v>300</v>
      </c>
    </row>
    <row r="10" spans="1:8" ht="15">
      <c r="A10" s="19">
        <v>4</v>
      </c>
      <c r="B10" s="24" t="s">
        <v>29</v>
      </c>
      <c r="C10" s="21" t="s">
        <v>47</v>
      </c>
      <c r="D10" s="21" t="s">
        <v>58</v>
      </c>
      <c r="E10" s="22">
        <v>250</v>
      </c>
      <c r="F10" s="22">
        <v>2512.8424658</v>
      </c>
      <c r="G10" s="32">
        <v>10.83</v>
      </c>
      <c r="H10" s="32" t="s">
        <v>303</v>
      </c>
    </row>
    <row r="11" spans="1:8" ht="15">
      <c r="A11" s="19">
        <v>5</v>
      </c>
      <c r="B11" s="24" t="s">
        <v>23</v>
      </c>
      <c r="C11" s="21" t="s">
        <v>24</v>
      </c>
      <c r="D11" s="21" t="s">
        <v>62</v>
      </c>
      <c r="E11" s="22">
        <v>210</v>
      </c>
      <c r="F11" s="22">
        <v>2109.2860274</v>
      </c>
      <c r="G11" s="32">
        <v>9.09</v>
      </c>
      <c r="H11" s="32" t="s">
        <v>314</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33</v>
      </c>
      <c r="C14" s="21" t="s">
        <v>34</v>
      </c>
      <c r="D14" s="21" t="s">
        <v>64</v>
      </c>
      <c r="E14" s="22">
        <v>160</v>
      </c>
      <c r="F14" s="22">
        <v>1616.9179178</v>
      </c>
      <c r="G14" s="32">
        <v>6.97</v>
      </c>
      <c r="H14" s="32" t="s">
        <v>302</v>
      </c>
    </row>
    <row r="15" spans="1:8" ht="15">
      <c r="A15" s="19">
        <v>7</v>
      </c>
      <c r="B15" s="24" t="s">
        <v>43</v>
      </c>
      <c r="C15" s="21" t="s">
        <v>44</v>
      </c>
      <c r="D15" s="21" t="s">
        <v>63</v>
      </c>
      <c r="E15" s="22">
        <v>105</v>
      </c>
      <c r="F15" s="22">
        <v>1054.7681507</v>
      </c>
      <c r="G15" s="32">
        <v>4.54</v>
      </c>
      <c r="H15" s="32" t="s">
        <v>304</v>
      </c>
    </row>
    <row r="16" spans="1:8" ht="15">
      <c r="A16" s="19">
        <v>8</v>
      </c>
      <c r="B16" s="24" t="s">
        <v>23</v>
      </c>
      <c r="C16" s="21" t="s">
        <v>24</v>
      </c>
      <c r="D16" s="21" t="s">
        <v>65</v>
      </c>
      <c r="E16" s="22">
        <v>60</v>
      </c>
      <c r="F16" s="22">
        <v>602.6531507</v>
      </c>
      <c r="G16" s="32">
        <v>2.6</v>
      </c>
      <c r="H16" s="32" t="s">
        <v>314</v>
      </c>
    </row>
    <row r="17" spans="1:8" ht="15">
      <c r="A17" s="19">
        <v>9</v>
      </c>
      <c r="B17" s="24" t="s">
        <v>33</v>
      </c>
      <c r="C17" s="21" t="s">
        <v>34</v>
      </c>
      <c r="D17" s="21" t="s">
        <v>42</v>
      </c>
      <c r="E17" s="22">
        <v>20</v>
      </c>
      <c r="F17" s="22">
        <v>151.5860548</v>
      </c>
      <c r="G17" s="32">
        <v>0.65</v>
      </c>
      <c r="H17" s="32" t="s">
        <v>302</v>
      </c>
    </row>
    <row r="18" spans="1:8" ht="15">
      <c r="A18" s="35"/>
      <c r="B18" s="36" t="s">
        <v>14</v>
      </c>
      <c r="C18" s="37"/>
      <c r="D18" s="37"/>
      <c r="E18" s="38">
        <v>0</v>
      </c>
      <c r="F18" s="38">
        <v>21583.4761781</v>
      </c>
      <c r="G18" s="39">
        <v>93</v>
      </c>
      <c r="H18" s="38"/>
    </row>
    <row r="19" spans="1:8" ht="15">
      <c r="A19" s="14"/>
      <c r="B19" s="20" t="s">
        <v>15</v>
      </c>
      <c r="C19" s="15"/>
      <c r="D19" s="15"/>
      <c r="E19" s="16"/>
      <c r="F19" s="17"/>
      <c r="G19" s="18"/>
      <c r="H19" s="17"/>
    </row>
    <row r="20" spans="1:8" ht="15">
      <c r="A20" s="19"/>
      <c r="B20" s="24" t="s">
        <v>15</v>
      </c>
      <c r="C20" s="21"/>
      <c r="D20" s="21"/>
      <c r="E20" s="22"/>
      <c r="F20" s="22">
        <v>1632.0512111</v>
      </c>
      <c r="G20" s="32">
        <v>7.03</v>
      </c>
      <c r="H20" s="123">
        <v>0.0609</v>
      </c>
    </row>
    <row r="21" spans="1:8" ht="15">
      <c r="A21" s="35"/>
      <c r="B21" s="36" t="s">
        <v>14</v>
      </c>
      <c r="C21" s="37"/>
      <c r="D21" s="37"/>
      <c r="E21" s="44"/>
      <c r="F21" s="38">
        <v>1632.051</v>
      </c>
      <c r="G21" s="39">
        <v>7.03</v>
      </c>
      <c r="H21" s="38"/>
    </row>
    <row r="22" spans="1:8" ht="15">
      <c r="A22" s="26"/>
      <c r="B22" s="29" t="s">
        <v>16</v>
      </c>
      <c r="C22" s="27"/>
      <c r="D22" s="27"/>
      <c r="E22" s="28"/>
      <c r="F22" s="30"/>
      <c r="G22" s="31"/>
      <c r="H22" s="30"/>
    </row>
    <row r="23" spans="1:8" ht="15">
      <c r="A23" s="26"/>
      <c r="B23" s="29" t="s">
        <v>17</v>
      </c>
      <c r="C23" s="27"/>
      <c r="D23" s="27"/>
      <c r="E23" s="28"/>
      <c r="F23" s="22">
        <v>-2.8071891000010964</v>
      </c>
      <c r="G23" s="32">
        <v>-0.03000000000000025</v>
      </c>
      <c r="H23" s="22"/>
    </row>
    <row r="24" spans="1:8" ht="15">
      <c r="A24" s="35"/>
      <c r="B24" s="45" t="s">
        <v>14</v>
      </c>
      <c r="C24" s="37"/>
      <c r="D24" s="37"/>
      <c r="E24" s="44"/>
      <c r="F24" s="38">
        <v>-2.8071891000010964</v>
      </c>
      <c r="G24" s="39">
        <v>-0.03000000000000025</v>
      </c>
      <c r="H24" s="38"/>
    </row>
    <row r="25" spans="1:8" ht="15">
      <c r="A25" s="46"/>
      <c r="B25" s="48" t="s">
        <v>18</v>
      </c>
      <c r="C25" s="47"/>
      <c r="D25" s="47"/>
      <c r="E25" s="47"/>
      <c r="F25" s="33">
        <v>23212.72</v>
      </c>
      <c r="G25" s="34" t="s">
        <v>19</v>
      </c>
      <c r="H25" s="33"/>
    </row>
    <row r="27" spans="1:7" ht="30" customHeight="1">
      <c r="A27" s="56" t="s">
        <v>97</v>
      </c>
      <c r="B27" s="175" t="s">
        <v>98</v>
      </c>
      <c r="C27" s="175"/>
      <c r="D27" s="175"/>
      <c r="E27" s="175"/>
      <c r="F27" s="175"/>
      <c r="G27" s="176"/>
    </row>
    <row r="29" spans="1:5" ht="15">
      <c r="A29" t="s">
        <v>97</v>
      </c>
      <c r="B29" s="57" t="s">
        <v>99</v>
      </c>
      <c r="C29" s="57"/>
      <c r="D29" s="57"/>
      <c r="E29" s="57"/>
    </row>
    <row r="30" spans="2:5" ht="15">
      <c r="B30" s="58" t="s">
        <v>100</v>
      </c>
      <c r="C30" s="58"/>
      <c r="D30" s="58"/>
      <c r="E30" s="58"/>
    </row>
    <row r="31" spans="2:6" ht="30.75" customHeight="1">
      <c r="B31" s="177" t="s">
        <v>101</v>
      </c>
      <c r="C31" s="177"/>
      <c r="D31" s="177"/>
      <c r="E31" s="177"/>
      <c r="F31" s="177"/>
    </row>
  </sheetData>
  <sheetProtection/>
  <mergeCells count="4">
    <mergeCell ref="A2:H2"/>
    <mergeCell ref="A3:H3"/>
    <mergeCell ref="B27:G27"/>
    <mergeCell ref="B31:F31"/>
  </mergeCells>
  <conditionalFormatting sqref="C18:D18 C21:E24 F22 H22">
    <cfRule type="cellIs" priority="1" dxfId="24" operator="lessThan" stopIfTrue="1">
      <formula>0</formula>
    </cfRule>
  </conditionalFormatting>
  <conditionalFormatting sqref="G22">
    <cfRule type="cellIs" priority="2" dxfId="24"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20.5742187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73" t="s">
        <v>95</v>
      </c>
      <c r="B2" s="173"/>
      <c r="C2" s="173"/>
      <c r="D2" s="173"/>
      <c r="E2" s="173"/>
      <c r="F2" s="173"/>
      <c r="G2" s="173"/>
      <c r="H2" s="173"/>
    </row>
    <row r="3" spans="1:8" ht="15">
      <c r="A3" s="174" t="s">
        <v>313</v>
      </c>
      <c r="B3" s="174"/>
      <c r="C3" s="174"/>
      <c r="D3" s="174"/>
      <c r="E3" s="174"/>
      <c r="F3" s="174"/>
      <c r="G3" s="174"/>
      <c r="H3" s="174"/>
    </row>
    <row r="4" spans="1:8" ht="26.25" customHeight="1">
      <c r="A4" s="40" t="s">
        <v>2</v>
      </c>
      <c r="B4" s="41" t="s">
        <v>3</v>
      </c>
      <c r="C4" s="41" t="s">
        <v>4</v>
      </c>
      <c r="D4" s="42" t="s">
        <v>5</v>
      </c>
      <c r="E4" s="42" t="s">
        <v>6</v>
      </c>
      <c r="F4" s="49" t="s">
        <v>7</v>
      </c>
      <c r="G4" s="43" t="s">
        <v>8</v>
      </c>
      <c r="H4" s="49" t="s">
        <v>9</v>
      </c>
    </row>
    <row r="5" spans="1:8" ht="15">
      <c r="A5" s="19"/>
      <c r="B5" s="24"/>
      <c r="C5" s="21"/>
      <c r="D5" s="21"/>
      <c r="E5" s="22"/>
      <c r="F5" s="22"/>
      <c r="G5" s="25"/>
      <c r="H5" s="22"/>
    </row>
    <row r="6" spans="1:8" ht="15">
      <c r="A6" s="19"/>
      <c r="B6" s="20" t="s">
        <v>11</v>
      </c>
      <c r="C6" s="24"/>
      <c r="D6" s="24"/>
      <c r="E6" s="24"/>
      <c r="F6" s="24"/>
      <c r="G6" s="24"/>
      <c r="H6" s="19"/>
    </row>
    <row r="7" spans="1:8" ht="15">
      <c r="A7" s="19">
        <v>2</v>
      </c>
      <c r="B7" s="24" t="s">
        <v>36</v>
      </c>
      <c r="C7" s="21" t="s">
        <v>37</v>
      </c>
      <c r="D7" s="21" t="s">
        <v>69</v>
      </c>
      <c r="E7" s="22">
        <v>162</v>
      </c>
      <c r="F7" s="22">
        <v>1505.5417808</v>
      </c>
      <c r="G7" s="32">
        <v>8.85</v>
      </c>
      <c r="H7" s="32" t="s">
        <v>301</v>
      </c>
    </row>
    <row r="8" spans="1:8" ht="15">
      <c r="A8" s="19"/>
      <c r="B8" s="24"/>
      <c r="C8" s="21"/>
      <c r="D8" s="21"/>
      <c r="E8" s="22"/>
      <c r="F8" s="22"/>
      <c r="G8" s="32"/>
      <c r="H8" s="22"/>
    </row>
    <row r="9" spans="1:8" ht="15">
      <c r="A9" s="19"/>
      <c r="B9" s="20" t="s">
        <v>12</v>
      </c>
      <c r="C9" s="21"/>
      <c r="D9" s="21"/>
      <c r="E9" s="22"/>
      <c r="F9" s="22"/>
      <c r="G9" s="32"/>
      <c r="H9" s="22"/>
    </row>
    <row r="10" spans="1:8" s="55" customFormat="1" ht="15">
      <c r="A10" s="50">
        <v>3</v>
      </c>
      <c r="B10" s="51" t="s">
        <v>55</v>
      </c>
      <c r="C10" s="52" t="s">
        <v>56</v>
      </c>
      <c r="D10" s="52" t="s">
        <v>57</v>
      </c>
      <c r="E10" s="53">
        <v>1127</v>
      </c>
      <c r="F10" s="53">
        <v>5627.2742442</v>
      </c>
      <c r="G10" s="54">
        <v>33.07</v>
      </c>
      <c r="H10" s="54" t="s">
        <v>307</v>
      </c>
    </row>
    <row r="11" spans="1:8" s="55" customFormat="1" ht="15">
      <c r="A11" s="50">
        <v>4</v>
      </c>
      <c r="B11" s="51" t="s">
        <v>50</v>
      </c>
      <c r="C11" s="52" t="s">
        <v>51</v>
      </c>
      <c r="D11" s="52" t="s">
        <v>89</v>
      </c>
      <c r="E11" s="53">
        <v>960</v>
      </c>
      <c r="F11" s="53">
        <v>4786.8387080648645</v>
      </c>
      <c r="G11" s="54">
        <v>28.13</v>
      </c>
      <c r="H11" s="54">
        <v>7.3</v>
      </c>
    </row>
    <row r="12" spans="1:8" s="55" customFormat="1" ht="15">
      <c r="A12" s="50">
        <v>5</v>
      </c>
      <c r="B12" s="51" t="s">
        <v>52</v>
      </c>
      <c r="C12" s="52" t="s">
        <v>53</v>
      </c>
      <c r="D12" s="52" t="s">
        <v>54</v>
      </c>
      <c r="E12" s="53">
        <v>840</v>
      </c>
      <c r="F12" s="53">
        <v>4188.2852828</v>
      </c>
      <c r="G12" s="54">
        <v>24.61</v>
      </c>
      <c r="H12" s="54" t="s">
        <v>306</v>
      </c>
    </row>
    <row r="13" spans="1:8" s="55" customFormat="1" ht="15">
      <c r="A13" s="50">
        <v>6</v>
      </c>
      <c r="B13" s="51" t="s">
        <v>50</v>
      </c>
      <c r="C13" s="52" t="s">
        <v>51</v>
      </c>
      <c r="D13" s="52" t="s">
        <v>89</v>
      </c>
      <c r="E13" s="53">
        <v>150</v>
      </c>
      <c r="F13" s="53">
        <v>747.9435481351352</v>
      </c>
      <c r="G13" s="54">
        <v>4.39</v>
      </c>
      <c r="H13" s="54" t="s">
        <v>305</v>
      </c>
    </row>
    <row r="14" spans="1:8" ht="15">
      <c r="A14" s="19"/>
      <c r="B14" s="24"/>
      <c r="C14" s="21"/>
      <c r="D14" s="21"/>
      <c r="E14" s="22"/>
      <c r="F14" s="22"/>
      <c r="G14" s="32"/>
      <c r="H14" s="22"/>
    </row>
    <row r="15" spans="1:8" ht="15">
      <c r="A15" s="35"/>
      <c r="B15" s="36" t="s">
        <v>14</v>
      </c>
      <c r="C15" s="37"/>
      <c r="D15" s="37"/>
      <c r="E15" s="38">
        <v>0</v>
      </c>
      <c r="F15" s="38">
        <v>16855.883564</v>
      </c>
      <c r="G15" s="39">
        <v>99.05</v>
      </c>
      <c r="H15" s="38"/>
    </row>
    <row r="16" spans="1:8" ht="15">
      <c r="A16" s="14"/>
      <c r="B16" s="20" t="s">
        <v>15</v>
      </c>
      <c r="C16" s="15"/>
      <c r="D16" s="15"/>
      <c r="E16" s="16"/>
      <c r="F16" s="17"/>
      <c r="G16" s="18"/>
      <c r="H16" s="17"/>
    </row>
    <row r="17" spans="1:8" ht="15">
      <c r="A17" s="19"/>
      <c r="B17" s="24" t="s">
        <v>15</v>
      </c>
      <c r="C17" s="21"/>
      <c r="D17" s="21"/>
      <c r="E17" s="22"/>
      <c r="F17" s="22">
        <v>169.4801805</v>
      </c>
      <c r="G17" s="32">
        <v>1</v>
      </c>
      <c r="H17" s="123">
        <v>0.0609</v>
      </c>
    </row>
    <row r="18" spans="1:8" ht="15">
      <c r="A18" s="35"/>
      <c r="B18" s="36" t="s">
        <v>14</v>
      </c>
      <c r="C18" s="37"/>
      <c r="D18" s="37"/>
      <c r="E18" s="44"/>
      <c r="F18" s="38">
        <v>169.48</v>
      </c>
      <c r="G18" s="39">
        <v>1</v>
      </c>
      <c r="H18" s="38"/>
    </row>
    <row r="19" spans="1:8" ht="15">
      <c r="A19" s="26"/>
      <c r="B19" s="29" t="s">
        <v>16</v>
      </c>
      <c r="C19" s="27"/>
      <c r="D19" s="27"/>
      <c r="E19" s="28"/>
      <c r="F19" s="30"/>
      <c r="G19" s="31"/>
      <c r="H19" s="30"/>
    </row>
    <row r="20" spans="1:8" ht="15">
      <c r="A20" s="26"/>
      <c r="B20" s="29" t="s">
        <v>17</v>
      </c>
      <c r="C20" s="27"/>
      <c r="D20" s="27"/>
      <c r="E20" s="28"/>
      <c r="F20" s="22">
        <v>-7.216666099998548</v>
      </c>
      <c r="G20" s="32">
        <v>-0.04999999999999716</v>
      </c>
      <c r="H20" s="22"/>
    </row>
    <row r="21" spans="1:8" ht="15">
      <c r="A21" s="35"/>
      <c r="B21" s="45" t="s">
        <v>14</v>
      </c>
      <c r="C21" s="37"/>
      <c r="D21" s="37"/>
      <c r="E21" s="44"/>
      <c r="F21" s="38">
        <v>-7.216666099998548</v>
      </c>
      <c r="G21" s="39">
        <v>-0.04999999999999716</v>
      </c>
      <c r="H21" s="38"/>
    </row>
    <row r="22" spans="1:8" ht="15">
      <c r="A22" s="46"/>
      <c r="B22" s="48" t="s">
        <v>18</v>
      </c>
      <c r="C22" s="47"/>
      <c r="D22" s="47"/>
      <c r="E22" s="47"/>
      <c r="F22" s="33">
        <v>17018.147</v>
      </c>
      <c r="G22" s="34" t="s">
        <v>19</v>
      </c>
      <c r="H22" s="33"/>
    </row>
    <row r="24" spans="1:7" ht="30.75" customHeight="1">
      <c r="A24" s="56" t="s">
        <v>97</v>
      </c>
      <c r="B24" s="175" t="s">
        <v>98</v>
      </c>
      <c r="C24" s="175"/>
      <c r="D24" s="175"/>
      <c r="E24" s="175"/>
      <c r="F24" s="175"/>
      <c r="G24" s="176"/>
    </row>
    <row r="26" spans="1:5" ht="15">
      <c r="A26" t="s">
        <v>97</v>
      </c>
      <c r="B26" s="57" t="s">
        <v>99</v>
      </c>
      <c r="C26" s="57"/>
      <c r="D26" s="57"/>
      <c r="E26" s="57"/>
    </row>
    <row r="27" spans="2:5" ht="15">
      <c r="B27" s="58" t="s">
        <v>100</v>
      </c>
      <c r="C27" s="58"/>
      <c r="D27" s="58"/>
      <c r="E27" s="58"/>
    </row>
    <row r="28" spans="2:6" ht="30" customHeight="1">
      <c r="B28" s="177" t="s">
        <v>101</v>
      </c>
      <c r="C28" s="177"/>
      <c r="D28" s="177"/>
      <c r="E28" s="177"/>
      <c r="F28" s="177"/>
    </row>
  </sheetData>
  <sheetProtection/>
  <mergeCells count="4">
    <mergeCell ref="A2:H2"/>
    <mergeCell ref="A3:H3"/>
    <mergeCell ref="B24:G24"/>
    <mergeCell ref="B28:F28"/>
  </mergeCells>
  <conditionalFormatting sqref="C15:D15 C18:E21 F19 H19">
    <cfRule type="cellIs" priority="1" dxfId="24" operator="lessThan" stopIfTrue="1">
      <formula>0</formula>
    </cfRule>
  </conditionalFormatting>
  <conditionalFormatting sqref="G19">
    <cfRule type="cellIs" priority="2" dxfId="24"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73" t="s">
        <v>96</v>
      </c>
      <c r="B2" s="173"/>
      <c r="C2" s="173"/>
      <c r="D2" s="173"/>
      <c r="E2" s="173"/>
      <c r="F2" s="173"/>
      <c r="G2" s="173"/>
      <c r="H2" s="173"/>
    </row>
    <row r="3" spans="1:8" ht="15">
      <c r="A3" s="12"/>
      <c r="B3" s="174" t="s">
        <v>313</v>
      </c>
      <c r="C3" s="174"/>
      <c r="D3" s="174"/>
      <c r="E3" s="174"/>
      <c r="F3" s="174"/>
      <c r="G3" s="174"/>
      <c r="H3" s="174"/>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32</v>
      </c>
      <c r="E7" s="22">
        <v>250</v>
      </c>
      <c r="F7" s="22">
        <v>2510.0171233</v>
      </c>
      <c r="G7" s="32">
        <v>12.29</v>
      </c>
      <c r="H7" s="32" t="s">
        <v>297</v>
      </c>
    </row>
    <row r="8" spans="1:8" ht="15">
      <c r="A8" s="19">
        <v>2</v>
      </c>
      <c r="B8" s="24" t="s">
        <v>26</v>
      </c>
      <c r="C8" s="21" t="s">
        <v>27</v>
      </c>
      <c r="D8" s="21" t="s">
        <v>28</v>
      </c>
      <c r="E8" s="22">
        <v>150</v>
      </c>
      <c r="F8" s="22">
        <v>1506.509589</v>
      </c>
      <c r="G8" s="32">
        <v>7.38</v>
      </c>
      <c r="H8" s="32" t="s">
        <v>299</v>
      </c>
    </row>
    <row r="9" spans="1:8" ht="15">
      <c r="A9" s="19">
        <v>3</v>
      </c>
      <c r="B9" s="24" t="s">
        <v>23</v>
      </c>
      <c r="C9" s="21" t="s">
        <v>24</v>
      </c>
      <c r="D9" s="21" t="s">
        <v>70</v>
      </c>
      <c r="E9" s="22">
        <v>80</v>
      </c>
      <c r="F9" s="22">
        <v>803.5375342</v>
      </c>
      <c r="G9" s="32">
        <v>3.93</v>
      </c>
      <c r="H9" s="32" t="s">
        <v>314</v>
      </c>
    </row>
    <row r="10" spans="1:8" ht="15">
      <c r="A10" s="19">
        <v>4</v>
      </c>
      <c r="B10" s="24" t="s">
        <v>36</v>
      </c>
      <c r="C10" s="21" t="s">
        <v>37</v>
      </c>
      <c r="D10" s="21" t="s">
        <v>71</v>
      </c>
      <c r="E10" s="22">
        <v>80</v>
      </c>
      <c r="F10" s="22">
        <v>802.9556164</v>
      </c>
      <c r="G10" s="32">
        <v>3.93</v>
      </c>
      <c r="H10" s="32" t="s">
        <v>301</v>
      </c>
    </row>
    <row r="11" spans="1:8" ht="15">
      <c r="A11" s="19">
        <v>5</v>
      </c>
      <c r="B11" s="24" t="s">
        <v>46</v>
      </c>
      <c r="C11" s="21" t="s">
        <v>47</v>
      </c>
      <c r="D11" s="21" t="s">
        <v>72</v>
      </c>
      <c r="E11" s="22">
        <v>25</v>
      </c>
      <c r="F11" s="22">
        <v>250.9236301</v>
      </c>
      <c r="G11" s="32">
        <v>1.23</v>
      </c>
      <c r="H11" s="32" t="s">
        <v>301</v>
      </c>
    </row>
    <row r="12" spans="1:8" ht="15">
      <c r="A12" s="19"/>
      <c r="B12" s="24"/>
      <c r="C12" s="21"/>
      <c r="D12" s="21"/>
      <c r="E12" s="22"/>
      <c r="F12" s="22"/>
      <c r="G12" s="25"/>
      <c r="H12" s="22"/>
    </row>
    <row r="13" spans="1:8" ht="15">
      <c r="A13" s="19"/>
      <c r="B13" s="20" t="s">
        <v>11</v>
      </c>
      <c r="C13" s="24"/>
      <c r="D13" s="24"/>
      <c r="E13" s="24"/>
      <c r="F13" s="24"/>
      <c r="G13" s="24"/>
      <c r="H13" s="19"/>
    </row>
    <row r="14" spans="1:8" ht="15">
      <c r="A14" s="19">
        <v>6</v>
      </c>
      <c r="B14" s="24" t="s">
        <v>39</v>
      </c>
      <c r="C14" s="21" t="s">
        <v>30</v>
      </c>
      <c r="D14" s="21" t="s">
        <v>315</v>
      </c>
      <c r="E14" s="22">
        <v>500</v>
      </c>
      <c r="F14" s="22">
        <v>5023.6506849</v>
      </c>
      <c r="G14" s="32">
        <v>24.59</v>
      </c>
      <c r="H14" s="167">
        <v>0.1151</v>
      </c>
    </row>
    <row r="15" spans="1:8" ht="15">
      <c r="A15" s="19">
        <v>7</v>
      </c>
      <c r="B15" s="24" t="s">
        <v>33</v>
      </c>
      <c r="C15" s="21" t="s">
        <v>34</v>
      </c>
      <c r="D15" s="21" t="s">
        <v>64</v>
      </c>
      <c r="E15" s="22">
        <v>350</v>
      </c>
      <c r="F15" s="22">
        <v>3537.0079452</v>
      </c>
      <c r="G15" s="32">
        <v>17.32</v>
      </c>
      <c r="H15" s="32" t="s">
        <v>302</v>
      </c>
    </row>
    <row r="16" spans="1:8" ht="15">
      <c r="A16" s="19">
        <v>8</v>
      </c>
      <c r="B16" s="24" t="s">
        <v>43</v>
      </c>
      <c r="C16" s="21" t="s">
        <v>44</v>
      </c>
      <c r="D16" s="21" t="s">
        <v>66</v>
      </c>
      <c r="E16" s="22">
        <v>410</v>
      </c>
      <c r="F16" s="22">
        <v>1713.8551035</v>
      </c>
      <c r="G16" s="32">
        <v>8.39</v>
      </c>
      <c r="H16" s="32" t="s">
        <v>304</v>
      </c>
    </row>
    <row r="17" spans="1:8" ht="15">
      <c r="A17" s="19">
        <v>9</v>
      </c>
      <c r="B17" s="24" t="s">
        <v>29</v>
      </c>
      <c r="C17" s="21" t="s">
        <v>30</v>
      </c>
      <c r="D17" s="21" t="s">
        <v>31</v>
      </c>
      <c r="E17" s="22">
        <v>150</v>
      </c>
      <c r="F17" s="22">
        <v>1507.7054795</v>
      </c>
      <c r="G17" s="32">
        <v>7.38</v>
      </c>
      <c r="H17" s="32" t="s">
        <v>303</v>
      </c>
    </row>
    <row r="18" spans="1:8" ht="15">
      <c r="A18" s="19">
        <v>10</v>
      </c>
      <c r="B18" s="24" t="s">
        <v>23</v>
      </c>
      <c r="C18" s="21" t="s">
        <v>24</v>
      </c>
      <c r="D18" s="21" t="s">
        <v>73</v>
      </c>
      <c r="E18" s="22">
        <v>100</v>
      </c>
      <c r="F18" s="22">
        <v>1004.4219178</v>
      </c>
      <c r="G18" s="32">
        <v>4.92</v>
      </c>
      <c r="H18" s="32" t="s">
        <v>314</v>
      </c>
    </row>
    <row r="19" spans="1:8" ht="15">
      <c r="A19" s="19">
        <v>11</v>
      </c>
      <c r="B19" s="24" t="s">
        <v>33</v>
      </c>
      <c r="C19" s="21" t="s">
        <v>34</v>
      </c>
      <c r="D19" s="21" t="s">
        <v>42</v>
      </c>
      <c r="E19" s="22">
        <v>50</v>
      </c>
      <c r="F19" s="22">
        <v>378.965137</v>
      </c>
      <c r="G19" s="32">
        <v>1.86</v>
      </c>
      <c r="H19" s="32" t="s">
        <v>302</v>
      </c>
    </row>
    <row r="20" spans="1:8" ht="15">
      <c r="A20" s="19">
        <v>12</v>
      </c>
      <c r="B20" s="24" t="s">
        <v>46</v>
      </c>
      <c r="C20" s="21" t="s">
        <v>47</v>
      </c>
      <c r="D20" s="21" t="s">
        <v>74</v>
      </c>
      <c r="E20" s="22">
        <v>25</v>
      </c>
      <c r="F20" s="22">
        <v>250.9236301</v>
      </c>
      <c r="G20" s="32">
        <v>1.23</v>
      </c>
      <c r="H20" s="32" t="s">
        <v>301</v>
      </c>
    </row>
    <row r="21" spans="1:8" ht="15">
      <c r="A21" s="19"/>
      <c r="B21" s="24"/>
      <c r="C21" s="21"/>
      <c r="D21" s="21"/>
      <c r="E21" s="22"/>
      <c r="F21" s="22"/>
      <c r="G21" s="32"/>
      <c r="H21" s="22"/>
    </row>
    <row r="22" spans="1:8" ht="15">
      <c r="A22" s="35"/>
      <c r="B22" s="36" t="s">
        <v>14</v>
      </c>
      <c r="C22" s="37"/>
      <c r="D22" s="37"/>
      <c r="E22" s="38">
        <v>0</v>
      </c>
      <c r="F22" s="38">
        <v>19290.473391</v>
      </c>
      <c r="G22" s="39">
        <v>94.45</v>
      </c>
      <c r="H22" s="38"/>
    </row>
    <row r="23" spans="1:8" ht="15">
      <c r="A23" s="14"/>
      <c r="B23" s="20" t="s">
        <v>15</v>
      </c>
      <c r="C23" s="15"/>
      <c r="D23" s="15"/>
      <c r="E23" s="16"/>
      <c r="F23" s="17"/>
      <c r="G23" s="18"/>
      <c r="H23" s="17"/>
    </row>
    <row r="24" spans="1:8" ht="15">
      <c r="A24" s="19"/>
      <c r="B24" s="24" t="s">
        <v>15</v>
      </c>
      <c r="C24" s="21"/>
      <c r="D24" s="21"/>
      <c r="E24" s="22"/>
      <c r="F24" s="22">
        <v>1151.1726813</v>
      </c>
      <c r="G24" s="32">
        <v>5.64</v>
      </c>
      <c r="H24" s="123">
        <v>0.0609</v>
      </c>
    </row>
    <row r="25" spans="1:8" ht="15">
      <c r="A25" s="35"/>
      <c r="B25" s="36" t="s">
        <v>14</v>
      </c>
      <c r="C25" s="37"/>
      <c r="D25" s="37"/>
      <c r="E25" s="44"/>
      <c r="F25" s="38">
        <v>1151.173</v>
      </c>
      <c r="G25" s="39">
        <v>5.64</v>
      </c>
      <c r="H25" s="38"/>
    </row>
    <row r="26" spans="1:8" ht="15">
      <c r="A26" s="26"/>
      <c r="B26" s="29" t="s">
        <v>16</v>
      </c>
      <c r="C26" s="27"/>
      <c r="D26" s="27"/>
      <c r="E26" s="28"/>
      <c r="F26" s="30"/>
      <c r="G26" s="31"/>
      <c r="H26" s="30"/>
    </row>
    <row r="27" spans="1:8" ht="15">
      <c r="A27" s="26"/>
      <c r="B27" s="29" t="s">
        <v>17</v>
      </c>
      <c r="C27" s="27"/>
      <c r="D27" s="27"/>
      <c r="E27" s="28"/>
      <c r="F27" s="22">
        <v>-14.6141156</v>
      </c>
      <c r="G27" s="32">
        <v>-0.090000000000008</v>
      </c>
      <c r="H27" s="22"/>
    </row>
    <row r="28" spans="1:8" ht="15">
      <c r="A28" s="35"/>
      <c r="B28" s="45" t="s">
        <v>14</v>
      </c>
      <c r="C28" s="37"/>
      <c r="D28" s="37"/>
      <c r="E28" s="44"/>
      <c r="F28" s="38">
        <v>-14.6141156</v>
      </c>
      <c r="G28" s="39">
        <v>-0.090000000000008</v>
      </c>
      <c r="H28" s="38"/>
    </row>
    <row r="29" spans="1:8" ht="15">
      <c r="A29" s="46"/>
      <c r="B29" s="48" t="s">
        <v>18</v>
      </c>
      <c r="C29" s="47"/>
      <c r="D29" s="47"/>
      <c r="E29" s="47"/>
      <c r="F29" s="33">
        <v>20427.032</v>
      </c>
      <c r="G29" s="34" t="s">
        <v>19</v>
      </c>
      <c r="H29" s="33"/>
    </row>
    <row r="31" spans="1:7" ht="30" customHeight="1">
      <c r="A31" s="56" t="s">
        <v>97</v>
      </c>
      <c r="B31" s="175" t="s">
        <v>98</v>
      </c>
      <c r="C31" s="175"/>
      <c r="D31" s="175"/>
      <c r="E31" s="175"/>
      <c r="F31" s="175"/>
      <c r="G31" s="176"/>
    </row>
    <row r="33" spans="1:5" ht="15">
      <c r="A33" t="s">
        <v>97</v>
      </c>
      <c r="B33" s="57" t="s">
        <v>99</v>
      </c>
      <c r="C33" s="57"/>
      <c r="D33" s="57"/>
      <c r="E33" s="57"/>
    </row>
    <row r="34" spans="2:5" ht="15">
      <c r="B34" s="58" t="s">
        <v>100</v>
      </c>
      <c r="C34" s="58"/>
      <c r="D34" s="58"/>
      <c r="E34" s="58"/>
    </row>
    <row r="35" spans="2:6" ht="30" customHeight="1">
      <c r="B35" s="177" t="s">
        <v>101</v>
      </c>
      <c r="C35" s="177"/>
      <c r="D35" s="177"/>
      <c r="E35" s="177"/>
      <c r="F35" s="177"/>
    </row>
  </sheetData>
  <sheetProtection/>
  <mergeCells count="4">
    <mergeCell ref="A2:H2"/>
    <mergeCell ref="B31:G31"/>
    <mergeCell ref="B35:F35"/>
    <mergeCell ref="B3:H3"/>
  </mergeCells>
  <conditionalFormatting sqref="C22:D22 C25:E28 F26 H26">
    <cfRule type="cellIs" priority="1" dxfId="24" operator="lessThan" stopIfTrue="1">
      <formula>0</formula>
    </cfRule>
  </conditionalFormatting>
  <conditionalFormatting sqref="G26">
    <cfRule type="cellIs" priority="2" dxfId="24"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73" t="s">
        <v>91</v>
      </c>
      <c r="B2" s="173"/>
      <c r="C2" s="173"/>
      <c r="D2" s="173"/>
      <c r="E2" s="173"/>
      <c r="F2" s="173"/>
      <c r="G2" s="173"/>
      <c r="H2" s="173"/>
    </row>
    <row r="3" spans="1:8" ht="15">
      <c r="A3" s="174" t="s">
        <v>316</v>
      </c>
      <c r="B3" s="174"/>
      <c r="C3" s="174"/>
      <c r="D3" s="174"/>
      <c r="E3" s="174"/>
      <c r="F3" s="174"/>
      <c r="G3" s="174"/>
      <c r="H3" s="174"/>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490</v>
      </c>
      <c r="F7" s="22">
        <v>4940.5760274</v>
      </c>
      <c r="G7" s="32">
        <v>10.08</v>
      </c>
      <c r="H7" s="32" t="s">
        <v>297</v>
      </c>
    </row>
    <row r="8" spans="1:8" ht="15">
      <c r="A8" s="19">
        <v>2</v>
      </c>
      <c r="B8" s="24" t="s">
        <v>23</v>
      </c>
      <c r="C8" s="21" t="s">
        <v>24</v>
      </c>
      <c r="D8" s="21" t="s">
        <v>25</v>
      </c>
      <c r="E8" s="22">
        <v>480</v>
      </c>
      <c r="F8" s="22">
        <v>3800</v>
      </c>
      <c r="G8" s="32">
        <v>7.76</v>
      </c>
      <c r="H8" s="32" t="s">
        <v>314</v>
      </c>
    </row>
    <row r="9" spans="1:8" ht="15">
      <c r="A9" s="19">
        <v>3</v>
      </c>
      <c r="B9" s="24" t="s">
        <v>26</v>
      </c>
      <c r="C9" s="21" t="s">
        <v>27</v>
      </c>
      <c r="D9" s="21" t="s">
        <v>28</v>
      </c>
      <c r="E9" s="22">
        <v>350</v>
      </c>
      <c r="F9" s="22">
        <v>3528.690411</v>
      </c>
      <c r="G9" s="32">
        <v>7.2</v>
      </c>
      <c r="H9" s="32" t="s">
        <v>299</v>
      </c>
    </row>
    <row r="10" spans="1:8" ht="15">
      <c r="A10" s="19">
        <v>4</v>
      </c>
      <c r="B10" s="24" t="s">
        <v>20</v>
      </c>
      <c r="C10" s="21" t="s">
        <v>21</v>
      </c>
      <c r="D10" s="21" t="s">
        <v>32</v>
      </c>
      <c r="E10" s="22">
        <v>250</v>
      </c>
      <c r="F10" s="22">
        <v>2520.7020548</v>
      </c>
      <c r="G10" s="32">
        <v>5.14</v>
      </c>
      <c r="H10" s="32" t="s">
        <v>297</v>
      </c>
    </row>
    <row r="11" spans="1:8" ht="15">
      <c r="A11" s="19">
        <v>5</v>
      </c>
      <c r="B11" s="24" t="s">
        <v>33</v>
      </c>
      <c r="C11" s="21" t="s">
        <v>34</v>
      </c>
      <c r="D11" s="21" t="s">
        <v>35</v>
      </c>
      <c r="E11" s="22">
        <v>350</v>
      </c>
      <c r="F11" s="22">
        <v>506.0513699</v>
      </c>
      <c r="G11" s="32">
        <v>1.03</v>
      </c>
      <c r="H11" s="32" t="s">
        <v>300</v>
      </c>
    </row>
    <row r="12" spans="1:8" ht="15">
      <c r="A12" s="19">
        <v>6</v>
      </c>
      <c r="B12" s="24" t="s">
        <v>36</v>
      </c>
      <c r="C12" s="21" t="s">
        <v>37</v>
      </c>
      <c r="D12" s="21" t="s">
        <v>38</v>
      </c>
      <c r="E12" s="22">
        <v>40</v>
      </c>
      <c r="F12" s="22">
        <v>400</v>
      </c>
      <c r="G12" s="32">
        <v>0.82</v>
      </c>
      <c r="H12" s="32">
        <v>8.99</v>
      </c>
    </row>
    <row r="13" spans="1:8" ht="15">
      <c r="A13" s="19"/>
      <c r="B13" s="24"/>
      <c r="C13" s="21"/>
      <c r="D13" s="21"/>
      <c r="E13" s="22"/>
      <c r="F13" s="22"/>
      <c r="G13" s="25"/>
      <c r="H13" s="22"/>
    </row>
    <row r="14" spans="1:8" ht="15">
      <c r="A14" s="19"/>
      <c r="B14" s="20" t="s">
        <v>11</v>
      </c>
      <c r="C14" s="24"/>
      <c r="D14" s="24"/>
      <c r="E14" s="24"/>
      <c r="F14" s="24"/>
      <c r="G14" s="24"/>
      <c r="H14" s="19"/>
    </row>
    <row r="15" spans="1:8" ht="15">
      <c r="A15" s="19">
        <v>7</v>
      </c>
      <c r="B15" s="24" t="s">
        <v>39</v>
      </c>
      <c r="C15" s="21" t="s">
        <v>30</v>
      </c>
      <c r="D15" s="21" t="s">
        <v>90</v>
      </c>
      <c r="E15" s="22">
        <v>750</v>
      </c>
      <c r="F15" s="22">
        <v>7500</v>
      </c>
      <c r="G15" s="32">
        <v>15.31</v>
      </c>
      <c r="H15" s="32" t="s">
        <v>317</v>
      </c>
    </row>
    <row r="16" spans="1:8" ht="15">
      <c r="A16" s="19">
        <f aca="true" t="shared" si="0" ref="A16:A21">A15+1</f>
        <v>8</v>
      </c>
      <c r="B16" s="24" t="s">
        <v>40</v>
      </c>
      <c r="C16" s="21" t="s">
        <v>21</v>
      </c>
      <c r="D16" s="21" t="s">
        <v>318</v>
      </c>
      <c r="E16" s="22">
        <v>500</v>
      </c>
      <c r="F16" s="22">
        <v>5043.5273973</v>
      </c>
      <c r="G16" s="32">
        <v>10.29</v>
      </c>
      <c r="H16" s="32" t="s">
        <v>298</v>
      </c>
    </row>
    <row r="17" spans="1:8" ht="15">
      <c r="A17" s="19">
        <f t="shared" si="0"/>
        <v>9</v>
      </c>
      <c r="B17" s="24" t="s">
        <v>33</v>
      </c>
      <c r="C17" s="21" t="s">
        <v>34</v>
      </c>
      <c r="D17" s="21" t="s">
        <v>42</v>
      </c>
      <c r="E17" s="22">
        <v>520</v>
      </c>
      <c r="F17" s="22">
        <v>3955.5808767</v>
      </c>
      <c r="G17" s="32">
        <v>8.07</v>
      </c>
      <c r="H17" s="32" t="s">
        <v>302</v>
      </c>
    </row>
    <row r="18" spans="1:8" ht="15">
      <c r="A18" s="19">
        <f t="shared" si="0"/>
        <v>10</v>
      </c>
      <c r="B18" s="24" t="s">
        <v>29</v>
      </c>
      <c r="C18" s="21" t="s">
        <v>30</v>
      </c>
      <c r="D18" s="21" t="s">
        <v>31</v>
      </c>
      <c r="E18" s="22">
        <v>350</v>
      </c>
      <c r="F18" s="22">
        <v>3537.1575342</v>
      </c>
      <c r="G18" s="32">
        <v>7.22</v>
      </c>
      <c r="H18" s="32" t="s">
        <v>303</v>
      </c>
    </row>
    <row r="19" spans="1:8" ht="15">
      <c r="A19" s="19">
        <f t="shared" si="0"/>
        <v>11</v>
      </c>
      <c r="B19" s="24" t="s">
        <v>46</v>
      </c>
      <c r="C19" s="21" t="s">
        <v>47</v>
      </c>
      <c r="D19" s="21" t="s">
        <v>48</v>
      </c>
      <c r="E19" s="22">
        <v>50</v>
      </c>
      <c r="F19" s="22">
        <v>500</v>
      </c>
      <c r="G19" s="32">
        <v>1.02</v>
      </c>
      <c r="H19" s="32" t="s">
        <v>301</v>
      </c>
    </row>
    <row r="20" spans="1:8" ht="15">
      <c r="A20" s="19">
        <f t="shared" si="0"/>
        <v>12</v>
      </c>
      <c r="B20" s="24" t="s">
        <v>43</v>
      </c>
      <c r="C20" s="21" t="s">
        <v>44</v>
      </c>
      <c r="D20" s="21" t="s">
        <v>45</v>
      </c>
      <c r="E20" s="22">
        <v>120</v>
      </c>
      <c r="F20" s="22">
        <v>499.34851</v>
      </c>
      <c r="G20" s="32">
        <v>1.02</v>
      </c>
      <c r="H20" s="32" t="s">
        <v>304</v>
      </c>
    </row>
    <row r="21" spans="1:8" ht="15">
      <c r="A21" s="19">
        <f t="shared" si="0"/>
        <v>13</v>
      </c>
      <c r="B21" s="24" t="s">
        <v>36</v>
      </c>
      <c r="C21" s="21" t="s">
        <v>37</v>
      </c>
      <c r="D21" s="21" t="s">
        <v>49</v>
      </c>
      <c r="E21" s="22">
        <v>40</v>
      </c>
      <c r="F21" s="22">
        <v>400</v>
      </c>
      <c r="G21" s="32">
        <v>0.82</v>
      </c>
      <c r="H21" s="32" t="s">
        <v>301</v>
      </c>
    </row>
    <row r="22" spans="1:8" ht="15">
      <c r="A22" s="35"/>
      <c r="B22" s="36" t="s">
        <v>14</v>
      </c>
      <c r="C22" s="37"/>
      <c r="D22" s="37"/>
      <c r="E22" s="38"/>
      <c r="F22" s="38">
        <v>37131.634181299996</v>
      </c>
      <c r="G22" s="39">
        <v>75.78000000000002</v>
      </c>
      <c r="H22" s="38"/>
    </row>
    <row r="23" spans="1:8" ht="15">
      <c r="A23" s="14"/>
      <c r="B23" s="20" t="s">
        <v>15</v>
      </c>
      <c r="C23" s="15"/>
      <c r="D23" s="15"/>
      <c r="E23" s="16"/>
      <c r="F23" s="17"/>
      <c r="G23" s="18"/>
      <c r="H23" s="17"/>
    </row>
    <row r="24" spans="1:8" ht="15">
      <c r="A24" s="19"/>
      <c r="B24" s="24" t="s">
        <v>15</v>
      </c>
      <c r="C24" s="21"/>
      <c r="D24" s="21"/>
      <c r="E24" s="22"/>
      <c r="F24" s="22">
        <v>11848.9485987</v>
      </c>
      <c r="G24" s="32">
        <v>24.18</v>
      </c>
      <c r="H24" s="123">
        <v>0.0634</v>
      </c>
    </row>
    <row r="25" spans="1:8" ht="15">
      <c r="A25" s="35"/>
      <c r="B25" s="36" t="s">
        <v>14</v>
      </c>
      <c r="C25" s="37"/>
      <c r="D25" s="37"/>
      <c r="E25" s="44"/>
      <c r="F25" s="38">
        <v>11848.949</v>
      </c>
      <c r="G25" s="39">
        <v>24.18</v>
      </c>
      <c r="H25" s="38"/>
    </row>
    <row r="26" spans="1:8" ht="15">
      <c r="A26" s="26"/>
      <c r="B26" s="29" t="s">
        <v>16</v>
      </c>
      <c r="C26" s="27"/>
      <c r="D26" s="27"/>
      <c r="E26" s="28"/>
      <c r="F26" s="30"/>
      <c r="G26" s="31"/>
      <c r="H26" s="30"/>
    </row>
    <row r="27" spans="1:8" ht="15">
      <c r="A27" s="26"/>
      <c r="B27" s="29" t="s">
        <v>17</v>
      </c>
      <c r="C27" s="27"/>
      <c r="D27" s="27"/>
      <c r="E27" s="28"/>
      <c r="F27" s="22">
        <v>16.761852000002</v>
      </c>
      <c r="G27" s="32">
        <v>0.03999999999999</v>
      </c>
      <c r="H27" s="22"/>
    </row>
    <row r="28" spans="1:8" ht="15">
      <c r="A28" s="35"/>
      <c r="B28" s="45" t="s">
        <v>14</v>
      </c>
      <c r="C28" s="37"/>
      <c r="D28" s="37"/>
      <c r="E28" s="44"/>
      <c r="F28" s="38">
        <v>16.761852000002</v>
      </c>
      <c r="G28" s="39">
        <v>0.03999999999999</v>
      </c>
      <c r="H28" s="38"/>
    </row>
    <row r="29" spans="1:8" ht="15">
      <c r="A29" s="46"/>
      <c r="B29" s="48" t="s">
        <v>18</v>
      </c>
      <c r="C29" s="47"/>
      <c r="D29" s="47"/>
      <c r="E29" s="47"/>
      <c r="F29" s="33">
        <v>48997.345</v>
      </c>
      <c r="G29" s="34" t="s">
        <v>19</v>
      </c>
      <c r="H29" s="33"/>
    </row>
    <row r="31" spans="1:7" ht="30" customHeight="1">
      <c r="A31" s="56" t="s">
        <v>97</v>
      </c>
      <c r="B31" s="175" t="s">
        <v>98</v>
      </c>
      <c r="C31" s="175"/>
      <c r="D31" s="175"/>
      <c r="E31" s="175"/>
      <c r="F31" s="175"/>
      <c r="G31" s="176"/>
    </row>
    <row r="33" spans="1:5" ht="15">
      <c r="A33" t="s">
        <v>97</v>
      </c>
      <c r="B33" s="57" t="s">
        <v>99</v>
      </c>
      <c r="C33" s="57"/>
      <c r="D33" s="57"/>
      <c r="E33" s="57"/>
    </row>
    <row r="34" spans="2:5" ht="15">
      <c r="B34" s="58" t="s">
        <v>100</v>
      </c>
      <c r="C34" s="58"/>
      <c r="D34" s="58"/>
      <c r="E34" s="58"/>
    </row>
    <row r="35" spans="2:6" ht="31.5" customHeight="1">
      <c r="B35" s="177" t="s">
        <v>101</v>
      </c>
      <c r="C35" s="177"/>
      <c r="D35" s="177"/>
      <c r="E35" s="177"/>
      <c r="F35" s="177"/>
    </row>
  </sheetData>
  <sheetProtection/>
  <mergeCells count="4">
    <mergeCell ref="A2:H2"/>
    <mergeCell ref="A3:H3"/>
    <mergeCell ref="B31:G31"/>
    <mergeCell ref="B35:F35"/>
  </mergeCells>
  <conditionalFormatting sqref="C22:D22 C25:E28 F26 H26">
    <cfRule type="cellIs" priority="1" dxfId="24" operator="lessThan" stopIfTrue="1">
      <formula>0</formula>
    </cfRule>
  </conditionalFormatting>
  <conditionalFormatting sqref="G26">
    <cfRule type="cellIs" priority="2" dxfId="24"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73" t="s">
        <v>92</v>
      </c>
      <c r="B2" s="173"/>
      <c r="C2" s="173"/>
      <c r="D2" s="173"/>
      <c r="E2" s="173"/>
      <c r="F2" s="173"/>
      <c r="G2" s="173"/>
      <c r="H2" s="173"/>
    </row>
    <row r="3" spans="1:8" ht="15">
      <c r="A3" s="174" t="s">
        <v>316</v>
      </c>
      <c r="B3" s="174"/>
      <c r="C3" s="174"/>
      <c r="D3" s="174"/>
      <c r="E3" s="174"/>
      <c r="F3" s="174"/>
      <c r="G3" s="174"/>
      <c r="H3" s="174"/>
    </row>
    <row r="4" spans="1:8" ht="26.25" customHeight="1">
      <c r="A4" s="40" t="s">
        <v>2</v>
      </c>
      <c r="B4" s="41" t="s">
        <v>3</v>
      </c>
      <c r="C4" s="41" t="s">
        <v>4</v>
      </c>
      <c r="D4" s="42" t="s">
        <v>5</v>
      </c>
      <c r="E4" s="42" t="s">
        <v>6</v>
      </c>
      <c r="F4" s="49" t="s">
        <v>7</v>
      </c>
      <c r="G4" s="43" t="s">
        <v>8</v>
      </c>
      <c r="H4" s="49" t="s">
        <v>9</v>
      </c>
    </row>
    <row r="5" spans="1:8" ht="15">
      <c r="A5" s="14"/>
      <c r="B5" s="20" t="s">
        <v>15</v>
      </c>
      <c r="C5" s="15"/>
      <c r="D5" s="15"/>
      <c r="E5" s="16"/>
      <c r="F5" s="17"/>
      <c r="G5" s="18"/>
      <c r="H5" s="17"/>
    </row>
    <row r="6" spans="1:8" ht="15">
      <c r="A6" s="19"/>
      <c r="B6" s="24" t="s">
        <v>15</v>
      </c>
      <c r="C6" s="21"/>
      <c r="D6" s="21"/>
      <c r="E6" s="22"/>
      <c r="F6" s="22">
        <v>13065.6634937</v>
      </c>
      <c r="G6" s="32">
        <v>99.53</v>
      </c>
      <c r="H6" s="123">
        <v>0.0634</v>
      </c>
    </row>
    <row r="7" spans="1:8" ht="15">
      <c r="A7" s="35"/>
      <c r="B7" s="36" t="s">
        <v>14</v>
      </c>
      <c r="C7" s="37"/>
      <c r="D7" s="37"/>
      <c r="E7" s="44"/>
      <c r="F7" s="38">
        <v>13065.663</v>
      </c>
      <c r="G7" s="39">
        <v>99.53</v>
      </c>
      <c r="H7" s="38"/>
    </row>
    <row r="8" spans="1:8" ht="15">
      <c r="A8" s="26"/>
      <c r="B8" s="29" t="s">
        <v>16</v>
      </c>
      <c r="C8" s="27"/>
      <c r="D8" s="27"/>
      <c r="E8" s="28"/>
      <c r="F8" s="30"/>
      <c r="G8" s="31"/>
      <c r="H8" s="30"/>
    </row>
    <row r="9" spans="1:8" ht="15">
      <c r="A9" s="26"/>
      <c r="B9" s="29" t="s">
        <v>17</v>
      </c>
      <c r="C9" s="27"/>
      <c r="D9" s="27"/>
      <c r="E9" s="28"/>
      <c r="F9" s="22">
        <v>62.220116399999824</v>
      </c>
      <c r="G9" s="32">
        <v>0.46999999999999886</v>
      </c>
      <c r="H9" s="22"/>
    </row>
    <row r="10" spans="1:8" ht="15">
      <c r="A10" s="35"/>
      <c r="B10" s="45" t="s">
        <v>14</v>
      </c>
      <c r="C10" s="37"/>
      <c r="D10" s="37"/>
      <c r="E10" s="44"/>
      <c r="F10" s="38">
        <v>62.220116399999824</v>
      </c>
      <c r="G10" s="39">
        <v>0.46999999999999886</v>
      </c>
      <c r="H10" s="38"/>
    </row>
    <row r="11" spans="1:8" ht="15">
      <c r="A11" s="46"/>
      <c r="B11" s="48" t="s">
        <v>18</v>
      </c>
      <c r="C11" s="47"/>
      <c r="D11" s="47"/>
      <c r="E11" s="47"/>
      <c r="F11" s="33">
        <v>13127.884</v>
      </c>
      <c r="G11" s="34" t="s">
        <v>19</v>
      </c>
      <c r="H11" s="33"/>
    </row>
    <row r="13" spans="1:7" ht="31.5" customHeight="1">
      <c r="A13" s="56" t="s">
        <v>97</v>
      </c>
      <c r="B13" s="175" t="s">
        <v>98</v>
      </c>
      <c r="C13" s="175"/>
      <c r="D13" s="175"/>
      <c r="E13" s="175"/>
      <c r="F13" s="175"/>
      <c r="G13" s="176"/>
    </row>
    <row r="15" spans="1:5" ht="15">
      <c r="A15" t="s">
        <v>97</v>
      </c>
      <c r="B15" s="57" t="s">
        <v>99</v>
      </c>
      <c r="C15" s="57"/>
      <c r="D15" s="57"/>
      <c r="E15" s="57"/>
    </row>
    <row r="16" spans="2:5" ht="15">
      <c r="B16" s="58" t="s">
        <v>100</v>
      </c>
      <c r="C16" s="58"/>
      <c r="D16" s="58"/>
      <c r="E16" s="58"/>
    </row>
    <row r="17" spans="2:6" ht="31.5" customHeight="1">
      <c r="B17" s="177" t="s">
        <v>101</v>
      </c>
      <c r="C17" s="177"/>
      <c r="D17" s="177"/>
      <c r="E17" s="177"/>
      <c r="F17" s="177"/>
    </row>
  </sheetData>
  <sheetProtection/>
  <mergeCells count="4">
    <mergeCell ref="A2:H2"/>
    <mergeCell ref="A3:H3"/>
    <mergeCell ref="B13:G13"/>
    <mergeCell ref="B17:F17"/>
  </mergeCells>
  <conditionalFormatting sqref="C7:E10 F8 H8">
    <cfRule type="cellIs" priority="1" dxfId="24" operator="lessThan" stopIfTrue="1">
      <formula>0</formula>
    </cfRule>
  </conditionalFormatting>
  <conditionalFormatting sqref="G8">
    <cfRule type="cellIs" priority="2" dxfId="24"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Jyoti Pandey</cp:lastModifiedBy>
  <dcterms:created xsi:type="dcterms:W3CDTF">2010-04-14T16:02:20Z</dcterms:created>
  <dcterms:modified xsi:type="dcterms:W3CDTF">2023-02-07T04:18:07Z</dcterms:modified>
  <cp:category/>
  <cp:version/>
  <cp:contentType/>
  <cp:contentStatus/>
</cp:coreProperties>
</file>