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6. Compliance\Mutual fund Compliances\2025\August 2025\Website\"/>
    </mc:Choice>
  </mc:AlternateContent>
  <bookViews>
    <workbookView xWindow="0" yWindow="0" windowWidth="20400" windowHeight="7635" firstSheet="13" activeTab="15"/>
  </bookViews>
  <sheets>
    <sheet name="Portfolio 2A 15th July 2025" sheetId="2" r:id="rId1"/>
    <sheet name="Portfolio 2B 15th July 2025" sheetId="3" r:id="rId2"/>
    <sheet name="Portfolio 2C 15th July 2025" sheetId="4" r:id="rId3"/>
    <sheet name="Portfolio 2A 31st July 2025" sheetId="6" r:id="rId4"/>
    <sheet name="Portfolio 2B 31st July 2025" sheetId="7" r:id="rId5"/>
    <sheet name="Portfolio 2C 31st July 2025" sheetId="8" r:id="rId6"/>
    <sheet name="Transaction Report" sheetId="11" r:id="rId7"/>
    <sheet name="Scheme AUM" sheetId="9" r:id="rId8"/>
    <sheet name="NAV" sheetId="12" r:id="rId9"/>
    <sheet name="Investment Objective" sheetId="13" r:id="rId10"/>
    <sheet name="Anex A1 Frmt for AAUM disclosur" sheetId="14" r:id="rId11"/>
    <sheet name="Anex A1 Frmt for AUM disclosure" sheetId="15" r:id="rId12"/>
    <sheet name="Anex A2 Frmt AUM stateUT wise " sheetId="16" r:id="rId13"/>
    <sheet name="Annexure B Frmt vote cast by MF" sheetId="17" r:id="rId14"/>
    <sheet name="Expense Ratio" sheetId="18" r:id="rId15"/>
    <sheet name="Redressal of Complaints" sheetId="19" r:id="rId16"/>
  </sheets>
  <externalReferences>
    <externalReference r:id="rId17"/>
    <externalReference r:id="rId18"/>
    <externalReference r:id="rId19"/>
    <externalReference r:id="rId20"/>
  </externalReferences>
  <definedNames>
    <definedName name="_xlnm._FilterDatabase" localSheetId="12" hidden="1">'Anex A2 Frmt AUM stateUT wise '!$B$4:$L$42</definedName>
    <definedName name="XDO_?AUM_CR_LAST_DT?">'Scheme AUM'!$D$8:$D$12</definedName>
    <definedName name="XDO_?AUM_CR_MONTH?">'Scheme AUM'!$D$3:$D$5</definedName>
    <definedName name="XDO_?AUM_LAST_DT?">'Scheme AUM'!$C$8:$C$12</definedName>
    <definedName name="XDO_?AVG_AUM_MONTH?">'Scheme AUM'!$C$3:$C$5</definedName>
    <definedName name="XDO_?CLIENT_ID?">NAV!$A$2:$A$4</definedName>
    <definedName name="XDO_?CLIENT_NAME?">NAV!$B$2:$B$4</definedName>
    <definedName name="XDO_?CLIENTNAME_LAST_DT?">'Scheme AUM'!$B$8:$B$12</definedName>
    <definedName name="XDO_?CLIENTNAME_MONTH?">'Scheme AUM'!$B$3:$B$5</definedName>
    <definedName name="XDO_?DATE?">'Scheme AUM'!$C$2</definedName>
    <definedName name="XDO_?DATE_NAV?">NAV!$C$2:$C$4</definedName>
    <definedName name="XDO_?DATE1?">'Scheme AUM'!$C$9</definedName>
    <definedName name="XDO_?FULL_NAME?1?" localSheetId="3">'Portfolio 2A 31st July 2025'!$A$2</definedName>
    <definedName name="XDO_?FULL_NAME?1?">'Portfolio 2A 15th July 2025'!$A$2</definedName>
    <definedName name="XDO_?FULL_NAME?2?" localSheetId="4">'Portfolio 2B 31st July 2025'!$A$2</definedName>
    <definedName name="XDO_?FULL_NAME?2?">'Portfolio 2B 15th July 2025'!$A$2</definedName>
    <definedName name="XDO_?FULL_NAME?3?" localSheetId="5">'Portfolio 2C 31st July 2025'!$A$2</definedName>
    <definedName name="XDO_?FULL_NAME?3?">#REF!</definedName>
    <definedName name="XDO_?GT_AUM_CR_LAST_DT?">'Scheme AUM'!$D$13</definedName>
    <definedName name="XDO_?GT_AUM_CR_MONTH?">'Scheme AUM'!$D$6</definedName>
    <definedName name="XDO_?GT_AUM_LAST_DT?">'Scheme AUM'!$C$13</definedName>
    <definedName name="XDO_?GT_AVG_AUM_MONTH?">'Scheme AUM'!$C$6</definedName>
    <definedName name="XDO_?INSTRUMENT_1?1?" localSheetId="3">'Portfolio 2A 31st July 2025'!$B$7:$B$8</definedName>
    <definedName name="XDO_?INSTRUMENT_1?1?">'Portfolio 2A 15th July 2025'!$B$7:$B$8</definedName>
    <definedName name="XDO_?INSTRUMENT_1?2?" localSheetId="4">'Portfolio 2B 31st July 2025'!$B$7:$B$12</definedName>
    <definedName name="XDO_?INSTRUMENT_1?2?">'Portfolio 2B 15th July 2025'!$B$7:$B$12</definedName>
    <definedName name="XDO_?INSTRUMENT_1?3?" localSheetId="5">'Portfolio 2C 31st July 2025'!$B$7:$B$11</definedName>
    <definedName name="XDO_?INSTRUMENT_1?3?">#REF!</definedName>
    <definedName name="XDO_?INSTRUMENT_2?1?" localSheetId="3">'Portfolio 2A 31st July 2025'!$B$9:$B$13</definedName>
    <definedName name="XDO_?INSTRUMENT_2?1?">'Portfolio 2A 15th July 2025'!$B$9:$B$13</definedName>
    <definedName name="XDO_?INSTRUMENT_2?2?" localSheetId="4">'Portfolio 2B 31st July 2025'!$B$10:$B$19</definedName>
    <definedName name="XDO_?INSTRUMENT_2?2?">'Portfolio 2B 15th July 2025'!$B$10:$B$19</definedName>
    <definedName name="XDO_?INSTRUMENT_2?3?" localSheetId="5">'Portfolio 2C 31st July 2025'!$B$10:$B$17</definedName>
    <definedName name="XDO_?INSTRUMENT_2?3?">#REF!</definedName>
    <definedName name="XDO_?ISIN_1?1?" localSheetId="3">'Portfolio 2A 31st July 2025'!$D$7:$D$8</definedName>
    <definedName name="XDO_?ISIN_1?1?">'Portfolio 2A 15th July 2025'!$D$7:$D$8</definedName>
    <definedName name="XDO_?ISIN_1?2?" localSheetId="4">'Portfolio 2B 31st July 2025'!$D$7:$D$12</definedName>
    <definedName name="XDO_?ISIN_1?2?">'Portfolio 2B 15th July 2025'!$D$7:$D$12</definedName>
    <definedName name="XDO_?ISIN_1?3?" localSheetId="5">'Portfolio 2C 31st July 2025'!$D$7:$D$11</definedName>
    <definedName name="XDO_?ISIN_1?3?">#REF!</definedName>
    <definedName name="XDO_?ISIN_2?1?" localSheetId="3">'Portfolio 2A 31st July 2025'!$D$9:$D$13</definedName>
    <definedName name="XDO_?ISIN_2?1?">'Portfolio 2A 15th July 2025'!$D$9:$D$13</definedName>
    <definedName name="XDO_?ISIN_2?2?" localSheetId="4">'Portfolio 2B 31st July 2025'!$D$10:$D$19</definedName>
    <definedName name="XDO_?ISIN_2?2?">'Portfolio 2B 15th July 2025'!$D$10:$D$19</definedName>
    <definedName name="XDO_?ISIN_2?3?" localSheetId="5">'Portfolio 2C 31st July 2025'!$D$10:$D$17</definedName>
    <definedName name="XDO_?ISIN_2?3?">#REF!</definedName>
    <definedName name="XDO_?LAST_DTL_HEAD?">'Scheme AUM'!$B$9</definedName>
    <definedName name="XDO_?MARKET_VALUE_1?1?" localSheetId="3">'Portfolio 2A 31st July 2025'!$F$7:$F$8</definedName>
    <definedName name="XDO_?MARKET_VALUE_1?1?">'Portfolio 2A 15th July 2025'!$F$7:$F$8</definedName>
    <definedName name="XDO_?MARKET_VALUE_1?2?" localSheetId="4">'Portfolio 2B 31st July 2025'!$F$7:$F$12</definedName>
    <definedName name="XDO_?MARKET_VALUE_1?2?">'Portfolio 2B 15th July 2025'!$F$7:$F$12</definedName>
    <definedName name="XDO_?MARKET_VALUE_1?3?" localSheetId="5">'Portfolio 2C 31st July 2025'!$F$7:$F$11</definedName>
    <definedName name="XDO_?MARKET_VALUE_1?3?">#REF!</definedName>
    <definedName name="XDO_?MARKET_VALUE_2?1?" localSheetId="3">'Portfolio 2A 31st July 2025'!$F$9:$F$13</definedName>
    <definedName name="XDO_?MARKET_VALUE_2?1?">'Portfolio 2A 15th July 2025'!$F$9:$F$13</definedName>
    <definedName name="XDO_?MARKET_VALUE_2?2?" localSheetId="4">'Portfolio 2B 31st July 2025'!$F$10:$F$19</definedName>
    <definedName name="XDO_?MARKET_VALUE_2?2?">'Portfolio 2B 15th July 2025'!$F$10:$F$19</definedName>
    <definedName name="XDO_?MARKET_VALUE_2?3?" localSheetId="5">'Portfolio 2C 31st July 2025'!$F$10:$F$17</definedName>
    <definedName name="XDO_?MARKET_VALUE_2?3?">#REF!</definedName>
    <definedName name="XDO_?MARKET_VALUE_3?1?" localSheetId="3">'Portfolio 2A 31st July 2025'!$F$14:$F$21</definedName>
    <definedName name="XDO_?MARKET_VALUE_3?1?">'Portfolio 2A 15th July 2025'!$F$14:$F$21</definedName>
    <definedName name="XDO_?MARKET_VALUE_3?2?" localSheetId="4">'Portfolio 2B 31st July 2025'!$F$17:$F$27</definedName>
    <definedName name="XDO_?MARKET_VALUE_3?2?">'Portfolio 2B 15th July 2025'!$F$17:$F$27</definedName>
    <definedName name="XDO_?MARKET_VALUE_3?3?" localSheetId="5">'Portfolio 2C 31st July 2025'!$F$18:$F$25</definedName>
    <definedName name="XDO_?MARKET_VALUE_3?3?">#REF!</definedName>
    <definedName name="XDO_?MONTH_DTL_HEAD?">'Scheme AUM'!$B$2</definedName>
    <definedName name="XDO_?NAV?">NAV!$D$2:$D$4</definedName>
    <definedName name="XDO_?PER_ASSETS_1?1?" localSheetId="3">'Portfolio 2A 31st July 2025'!$G$7:$G$8</definedName>
    <definedName name="XDO_?PER_ASSETS_1?1?">'Portfolio 2A 15th July 2025'!$G$7:$G$8</definedName>
    <definedName name="XDO_?PER_ASSETS_1?2?" localSheetId="4">'Portfolio 2B 31st July 2025'!$G$7:$G$12</definedName>
    <definedName name="XDO_?PER_ASSETS_1?2?">'Portfolio 2B 15th July 2025'!$G$7:$G$12</definedName>
    <definedName name="XDO_?PER_ASSETS_1?3?" localSheetId="5">'Portfolio 2C 31st July 2025'!$G$7:$G$11</definedName>
    <definedName name="XDO_?PER_ASSETS_1?3?">#REF!</definedName>
    <definedName name="XDO_?PER_ASSETS_2?1?" localSheetId="3">'Portfolio 2A 31st July 2025'!$G$9:$G$13</definedName>
    <definedName name="XDO_?PER_ASSETS_2?1?">'Portfolio 2A 15th July 2025'!$G$9:$G$13</definedName>
    <definedName name="XDO_?PER_ASSETS_2?2?" localSheetId="4">'Portfolio 2B 31st July 2025'!$G$10:$G$19</definedName>
    <definedName name="XDO_?PER_ASSETS_2?2?">'Portfolio 2B 15th July 2025'!$G$10:$G$19</definedName>
    <definedName name="XDO_?PER_ASSETS_2?3?" localSheetId="5">'Portfolio 2C 31st July 2025'!$G$10:$G$17</definedName>
    <definedName name="XDO_?PER_ASSETS_2?3?">#REF!</definedName>
    <definedName name="XDO_?PER_ASSETS_3?1?" localSheetId="3">'Portfolio 2A 31st July 2025'!$G$14:$G$21</definedName>
    <definedName name="XDO_?PER_ASSETS_3?1?">'Portfolio 2A 15th July 2025'!$G$14:$G$21</definedName>
    <definedName name="XDO_?PER_ASSETS_3?2?" localSheetId="4">'Portfolio 2B 31st July 2025'!$G$17:$G$27</definedName>
    <definedName name="XDO_?PER_ASSETS_3?2?">'Portfolio 2B 15th July 2025'!$G$17:$G$27</definedName>
    <definedName name="XDO_?PER_ASSETS_3?3?" localSheetId="5">'Portfolio 2C 31st July 2025'!$G$18:$G$25</definedName>
    <definedName name="XDO_?PER_ASSETS_3?3?">#REF!</definedName>
    <definedName name="XDO_?QUANTITE_1?1?" localSheetId="3">'Portfolio 2A 31st July 2025'!$E$7:$E$8</definedName>
    <definedName name="XDO_?QUANTITE_1?1?">'Portfolio 2A 15th July 2025'!$E$7:$E$8</definedName>
    <definedName name="XDO_?QUANTITE_1?2?" localSheetId="4">'Portfolio 2B 31st July 2025'!$E$7:$E$12</definedName>
    <definedName name="XDO_?QUANTITE_1?2?">'Portfolio 2B 15th July 2025'!$E$7:$E$12</definedName>
    <definedName name="XDO_?QUANTITE_1?3?" localSheetId="5">'Portfolio 2C 31st July 2025'!$E$7:$E$11</definedName>
    <definedName name="XDO_?QUANTITE_1?3?">#REF!</definedName>
    <definedName name="XDO_?QUANTITE_2?1?" localSheetId="3">'Portfolio 2A 31st July 2025'!$E$9:$E$13</definedName>
    <definedName name="XDO_?QUANTITE_2?1?">'Portfolio 2A 15th July 2025'!$E$9:$E$13</definedName>
    <definedName name="XDO_?QUANTITE_2?2?" localSheetId="4">'Portfolio 2B 31st July 2025'!$E$10:$E$19</definedName>
    <definedName name="XDO_?QUANTITE_2?2?">'Portfolio 2B 15th July 2025'!$E$10:$E$19</definedName>
    <definedName name="XDO_?QUANTITE_2?3?" localSheetId="5">'Portfolio 2C 31st July 2025'!$E$10:$E$17</definedName>
    <definedName name="XDO_?QUANTITE_2?3?">#REF!</definedName>
    <definedName name="XDO_?QUANTITE_3?1?" localSheetId="3">'Portfolio 2A 31st July 2025'!$E$14:$E$21</definedName>
    <definedName name="XDO_?QUANTITE_3?1?">'Portfolio 2A 15th July 2025'!$E$14:$E$21</definedName>
    <definedName name="XDO_?QUANTITE_3?2?" localSheetId="4">'Portfolio 2B 31st July 2025'!$E$17:$E$27</definedName>
    <definedName name="XDO_?QUANTITE_3?2?">'Portfolio 2B 15th July 2025'!$E$17:$E$27</definedName>
    <definedName name="XDO_?QUANTITE_3?3?" localSheetId="5">'Portfolio 2C 31st July 2025'!$E$18:$E$25</definedName>
    <definedName name="XDO_?QUANTITE_3?3?">#REF!</definedName>
    <definedName name="XDO_?RATING_1?1?" localSheetId="3">'Portfolio 2A 31st July 2025'!$C$7:$C$8</definedName>
    <definedName name="XDO_?RATING_1?1?">'Portfolio 2A 15th July 2025'!$C$7:$C$8</definedName>
    <definedName name="XDO_?RATING_1?2?" localSheetId="4">'Portfolio 2B 31st July 2025'!$C$7:$C$12</definedName>
    <definedName name="XDO_?RATING_1?2?">'Portfolio 2B 15th July 2025'!$C$7:$C$12</definedName>
    <definedName name="XDO_?RATING_1?3?" localSheetId="5">'Portfolio 2C 31st July 2025'!$C$7:$C$11</definedName>
    <definedName name="XDO_?RATING_1?3?">#REF!</definedName>
    <definedName name="XDO_?RATING_2?1?" localSheetId="3">'Portfolio 2A 31st July 2025'!$C$9:$C$13</definedName>
    <definedName name="XDO_?RATING_2?1?">'Portfolio 2A 15th July 2025'!$C$9:$C$13</definedName>
    <definedName name="XDO_?RATING_2?2?" localSheetId="4">'Portfolio 2B 31st July 2025'!$C$10:$C$19</definedName>
    <definedName name="XDO_?RATING_2?2?">'Portfolio 2B 15th July 2025'!$C$10:$C$19</definedName>
    <definedName name="XDO_?RATING_2?3?" localSheetId="5">'Portfolio 2C 31st July 2025'!$C$10:$C$17</definedName>
    <definedName name="XDO_?RATING_2?3?">#REF!</definedName>
    <definedName name="XDO_?SR_NO_1?1?" localSheetId="3">'Portfolio 2A 31st July 2025'!$A$7:$A$8</definedName>
    <definedName name="XDO_?SR_NO_1?1?">'Portfolio 2A 15th July 2025'!$A$7:$A$8</definedName>
    <definedName name="XDO_?SR_NO_1?2?" localSheetId="4">'Portfolio 2B 31st July 2025'!$A$7:$A$12</definedName>
    <definedName name="XDO_?SR_NO_1?2?">'Portfolio 2B 15th July 2025'!$A$7:$A$12</definedName>
    <definedName name="XDO_?SR_NO_1?3?" localSheetId="5">'Portfolio 2C 31st July 2025'!$A$7:$A$11</definedName>
    <definedName name="XDO_?SR_NO_1?3?">#REF!</definedName>
    <definedName name="XDO_?SR_NO_2?1?" localSheetId="3">'Portfolio 2A 31st July 2025'!$A$9:$A$13</definedName>
    <definedName name="XDO_?SR_NO_2?1?">'Portfolio 2A 15th July 2025'!$A$9:$A$13</definedName>
    <definedName name="XDO_?SR_NO_2?2?" localSheetId="4">'Portfolio 2B 31st July 2025'!$A$10:$A$19</definedName>
    <definedName name="XDO_?SR_NO_2?2?">'Portfolio 2B 15th July 2025'!$A$10:$A$19</definedName>
    <definedName name="XDO_?SR_NO_2?3?" localSheetId="5">'Portfolio 2C 31st July 2025'!$A$10:$A$17</definedName>
    <definedName name="XDO_?SR_NO_2?3?">#REF!</definedName>
    <definedName name="XDO_?ST_LEFT_MARKET_VAL?1?" localSheetId="3">'Portfolio 2A 31st July 2025'!$F$24</definedName>
    <definedName name="XDO_?ST_LEFT_MARKET_VAL?1?">'Portfolio 2A 15th July 2025'!$F$24</definedName>
    <definedName name="XDO_?ST_LEFT_MARKET_VAL?2?" localSheetId="14">'[1]Portfolio 2B 15th June 2025'!$F$28</definedName>
    <definedName name="XDO_?ST_LEFT_MARKET_VAL?2?" localSheetId="9">'[1]Portfolio 2B 15th June 2025'!$F$28</definedName>
    <definedName name="XDO_?ST_LEFT_MARKET_VAL?2?" localSheetId="4">'Portfolio 2B 31st July 2025'!$F$30</definedName>
    <definedName name="XDO_?ST_LEFT_MARKET_VAL?2?">'Portfolio 2B 15th July 2025'!$F$30</definedName>
    <definedName name="XDO_?ST_LEFT_MARKET_VAL?3?" localSheetId="5">'Portfolio 2C 31st July 2025'!$F$28</definedName>
    <definedName name="XDO_?ST_LEFT_MARKET_VAL?3?">#REF!</definedName>
    <definedName name="XDO_?ST_LEFT_MARKET_VAL_1?1?" localSheetId="3">'Portfolio 2A 31st July 2025'!$F$25</definedName>
    <definedName name="XDO_?ST_LEFT_MARKET_VAL_1?1?" localSheetId="1">'[2]Portfolio 2A 15th July 2025'!$F$25</definedName>
    <definedName name="XDO_?ST_LEFT_MARKET_VAL_1?1?" localSheetId="4">'[3]Portfolio 2A 31st July 2025'!$F$25</definedName>
    <definedName name="XDO_?ST_LEFT_MARKET_VAL_1?1?" localSheetId="2">'[2]Portfolio 2A 15th July 2025'!$F$25</definedName>
    <definedName name="XDO_?ST_LEFT_MARKET_VAL_1?1?" localSheetId="5">'[3]Portfolio 2A 31st July 2025'!$F$25</definedName>
    <definedName name="XDO_?ST_LEFT_MARKET_VAL_1?1?">'Portfolio 2A 15th July 2025'!$F$25</definedName>
    <definedName name="XDO_?ST_LEFT_MARKET_VAL_1?2?" localSheetId="3">'[3]Portfolio 2B 31st July 2025'!$F$31</definedName>
    <definedName name="XDO_?ST_LEFT_MARKET_VAL_1?2?" localSheetId="4">'Portfolio 2B 31st July 2025'!$F$31</definedName>
    <definedName name="XDO_?ST_LEFT_MARKET_VAL_1?2?" localSheetId="5">'[3]Portfolio 2B 31st July 2025'!$F$31</definedName>
    <definedName name="XDO_?ST_LEFT_MARKET_VAL_1?2?">'Portfolio 2B 15th July 2025'!$F$31</definedName>
    <definedName name="XDO_?ST_LEFT_MARKET_VAL_1?3?" localSheetId="5">'Portfolio 2C 31st July 2025'!$F$29</definedName>
    <definedName name="XDO_?ST_LEFT_MARKET_VAL_1?3?">#REF!</definedName>
    <definedName name="XDO_?ST_LEFT_PER_ASSETS?1?" localSheetId="3">'Portfolio 2A 31st July 2025'!$G$24</definedName>
    <definedName name="XDO_?ST_LEFT_PER_ASSETS?1?">'Portfolio 2A 15th July 2025'!$G$24</definedName>
    <definedName name="XDO_?ST_LEFT_PER_ASSETS?2?" localSheetId="4">'Portfolio 2B 31st July 2025'!$G$30</definedName>
    <definedName name="XDO_?ST_LEFT_PER_ASSETS?2?">'Portfolio 2B 15th July 2025'!$G$30</definedName>
    <definedName name="XDO_?ST_LEFT_PER_ASSETS?3?" localSheetId="5">'Portfolio 2C 31st July 2025'!$G$28</definedName>
    <definedName name="XDO_?ST_LEFT_PER_ASSETS?3?">#REF!</definedName>
    <definedName name="XDO_?ST_LEFT_PER_ASSETS_1?1?" localSheetId="3">'Portfolio 2A 31st July 2025'!$G$25</definedName>
    <definedName name="XDO_?ST_LEFT_PER_ASSETS_1?1?">'Portfolio 2A 15th July 2025'!$G$25</definedName>
    <definedName name="XDO_?ST_LEFT_PER_ASSETS_1?2?" localSheetId="4">'Portfolio 2B 31st July 2025'!$G$31</definedName>
    <definedName name="XDO_?ST_LEFT_PER_ASSETS_1?2?">'Portfolio 2B 15th July 2025'!$G$31</definedName>
    <definedName name="XDO_?ST_LEFT_PER_ASSETS_1?3?" localSheetId="5">'Portfolio 2C 31st July 2025'!$G$29</definedName>
    <definedName name="XDO_?ST_LEFT_PER_ASSETS_1?3?">#REF!</definedName>
    <definedName name="XDO_?ST_MARKET_VALUE_3?" localSheetId="14">[1]IL02!#REF!</definedName>
    <definedName name="XDO_?ST_MARKET_VALUE_3?" localSheetId="9">[1]IL02!#REF!</definedName>
    <definedName name="XDO_?ST_MARKET_VALUE_3?" localSheetId="3">[3]IL02!#REF!</definedName>
    <definedName name="XDO_?ST_MARKET_VALUE_3?" localSheetId="4">[3]IL02!#REF!</definedName>
    <definedName name="XDO_?ST_MARKET_VALUE_3?" localSheetId="5">[3]IL02!#REF!</definedName>
    <definedName name="XDO_?ST_MARKET_VALUE_3?">[2]IL02!#REF!</definedName>
    <definedName name="XDO_?ST_MARKET_VALUE_3?1?" localSheetId="3">'Portfolio 2A 31st July 2025'!$F$22</definedName>
    <definedName name="XDO_?ST_MARKET_VALUE_3?1?" localSheetId="1">'[2]Portfolio 2A 15th July 2025'!$F$22</definedName>
    <definedName name="XDO_?ST_MARKET_VALUE_3?1?" localSheetId="4">'[3]Portfolio 2A 31st July 2025'!$F$22</definedName>
    <definedName name="XDO_?ST_MARKET_VALUE_3?1?" localSheetId="2">'[2]Portfolio 2A 15th July 2025'!$F$22</definedName>
    <definedName name="XDO_?ST_MARKET_VALUE_3?1?" localSheetId="5">'[3]Portfolio 2A 31st July 2025'!$F$22</definedName>
    <definedName name="XDO_?ST_MARKET_VALUE_3?1?">'Portfolio 2A 15th July 2025'!$F$22</definedName>
    <definedName name="XDO_?ST_MARKET_VALUE_3?2?" localSheetId="3">'[3]Portfolio 2B 31st July 2025'!$F$28</definedName>
    <definedName name="XDO_?ST_MARKET_VALUE_3?2?" localSheetId="4">'Portfolio 2B 31st July 2025'!$F$28</definedName>
    <definedName name="XDO_?ST_MARKET_VALUE_3?2?" localSheetId="5">'[3]Portfolio 2B 31st July 2025'!$F$28</definedName>
    <definedName name="XDO_?ST_MARKET_VALUE_3?2?">'Portfolio 2B 15th July 2025'!$F$28</definedName>
    <definedName name="XDO_?ST_MARKET_VALUE_3?3?" localSheetId="5">'Portfolio 2C 31st July 2025'!$F$26</definedName>
    <definedName name="XDO_?ST_MARKET_VALUE_3?3?">#REF!</definedName>
    <definedName name="XDO_?ST_MARKET_VALUE_3?5?" localSheetId="14">[1]IL06!#REF!</definedName>
    <definedName name="XDO_?ST_MARKET_VALUE_3?5?" localSheetId="9">[1]IL06!#REF!</definedName>
    <definedName name="XDO_?ST_MARKET_VALUE_3?5?" localSheetId="3">[3]IL06!#REF!</definedName>
    <definedName name="XDO_?ST_MARKET_VALUE_3?5?" localSheetId="4">[3]IL06!#REF!</definedName>
    <definedName name="XDO_?ST_MARKET_VALUE_3?5?" localSheetId="5">[3]IL06!#REF!</definedName>
    <definedName name="XDO_?ST_MARKET_VALUE_3?5?">[2]IL06!#REF!</definedName>
    <definedName name="XDO_?ST_MARKET_VALUE_3?7?" localSheetId="14">[1]IL07!#REF!</definedName>
    <definedName name="XDO_?ST_MARKET_VALUE_3?7?" localSheetId="9">[1]IL07!#REF!</definedName>
    <definedName name="XDO_?ST_MARKET_VALUE_3?7?" localSheetId="3">[3]IL07!#REF!</definedName>
    <definedName name="XDO_?ST_MARKET_VALUE_3?7?" localSheetId="4">[3]IL07!#REF!</definedName>
    <definedName name="XDO_?ST_MARKET_VALUE_3?7?" localSheetId="5">[3]IL07!#REF!</definedName>
    <definedName name="XDO_?ST_MARKET_VALUE_3?7?">[2]IL07!#REF!</definedName>
    <definedName name="XDO_?ST_MARKET_VALUE_4?1?" localSheetId="3">'Portfolio 2A 31st July 2025'!$F$26</definedName>
    <definedName name="XDO_?ST_MARKET_VALUE_4?1?" localSheetId="1">'[2]Portfolio 2A 15th July 2025'!$F$26</definedName>
    <definedName name="XDO_?ST_MARKET_VALUE_4?1?" localSheetId="2">'[2]Portfolio 2A 15th July 2025'!$F$26</definedName>
    <definedName name="XDO_?ST_MARKET_VALUE_4?1?">'Portfolio 2A 15th July 2025'!$F$26</definedName>
    <definedName name="XDO_?ST_MARKET_VALUE_4?2?" localSheetId="14">'[1]Portfolio 2B 15th June 2025'!$F$30</definedName>
    <definedName name="XDO_?ST_MARKET_VALUE_4?2?" localSheetId="9">'[1]Portfolio 2B 15th June 2025'!$F$30</definedName>
    <definedName name="XDO_?ST_MARKET_VALUE_4?2?" localSheetId="4">'Portfolio 2B 31st July 2025'!$F$32</definedName>
    <definedName name="XDO_?ST_MARKET_VALUE_4?2?">'Portfolio 2B 15th July 2025'!$F$32</definedName>
    <definedName name="XDO_?ST_MARKET_VALUE_4?3?" localSheetId="5">'Portfolio 2C 31st July 2025'!$F$30</definedName>
    <definedName name="XDO_?ST_MARKET_VALUE_4?3?">#REF!</definedName>
    <definedName name="XDO_?ST_PER_ASSETS_3?" localSheetId="14">[1]IL02!#REF!</definedName>
    <definedName name="XDO_?ST_PER_ASSETS_3?" localSheetId="9">[1]IL02!#REF!</definedName>
    <definedName name="XDO_?ST_PER_ASSETS_3?" localSheetId="3">[3]IL02!#REF!</definedName>
    <definedName name="XDO_?ST_PER_ASSETS_3?" localSheetId="4">[3]IL02!#REF!</definedName>
    <definedName name="XDO_?ST_PER_ASSETS_3?" localSheetId="5">[3]IL02!#REF!</definedName>
    <definedName name="XDO_?ST_PER_ASSETS_3?">[2]IL02!#REF!</definedName>
    <definedName name="XDO_?ST_PER_ASSETS_3?1?" localSheetId="3">'Portfolio 2A 31st July 2025'!$G$22</definedName>
    <definedName name="XDO_?ST_PER_ASSETS_3?1?">'Portfolio 2A 15th July 2025'!$G$22</definedName>
    <definedName name="XDO_?ST_PER_ASSETS_3?2?" localSheetId="4">'Portfolio 2B 31st July 2025'!$G$28</definedName>
    <definedName name="XDO_?ST_PER_ASSETS_3?2?">'Portfolio 2B 15th July 2025'!$G$28</definedName>
    <definedName name="XDO_?ST_PER_ASSETS_3?3?" localSheetId="5">'Portfolio 2C 31st July 2025'!$G$26</definedName>
    <definedName name="XDO_?ST_PER_ASSETS_3?3?">#REF!</definedName>
    <definedName name="XDO_?ST_PER_ASSETS_3?5?" localSheetId="14">[1]IL06!#REF!</definedName>
    <definedName name="XDO_?ST_PER_ASSETS_3?5?" localSheetId="9">[1]IL06!#REF!</definedName>
    <definedName name="XDO_?ST_PER_ASSETS_3?5?" localSheetId="3">[3]IL06!#REF!</definedName>
    <definedName name="XDO_?ST_PER_ASSETS_3?5?" localSheetId="4">[3]IL06!#REF!</definedName>
    <definedName name="XDO_?ST_PER_ASSETS_3?5?" localSheetId="5">[3]IL06!#REF!</definedName>
    <definedName name="XDO_?ST_PER_ASSETS_3?5?">[2]IL06!#REF!</definedName>
    <definedName name="XDO_?ST_PER_ASSETS_3?7?" localSheetId="14">[1]IL07!#REF!</definedName>
    <definedName name="XDO_?ST_PER_ASSETS_3?7?" localSheetId="9">[1]IL07!#REF!</definedName>
    <definedName name="XDO_?ST_PER_ASSETS_3?7?" localSheetId="3">[3]IL07!#REF!</definedName>
    <definedName name="XDO_?ST_PER_ASSETS_3?7?" localSheetId="4">[3]IL07!#REF!</definedName>
    <definedName name="XDO_?ST_PER_ASSETS_3?7?" localSheetId="5">[3]IL07!#REF!</definedName>
    <definedName name="XDO_?ST_PER_ASSETS_3?7?">[2]IL07!#REF!</definedName>
    <definedName name="XDO_?ST_TOTAL_MARKET_VALUE?" localSheetId="14">[1]IL02!#REF!</definedName>
    <definedName name="XDO_?ST_TOTAL_MARKET_VALUE?" localSheetId="9">[1]IL02!#REF!</definedName>
    <definedName name="XDO_?ST_TOTAL_MARKET_VALUE?" localSheetId="3">[3]IL02!#REF!</definedName>
    <definedName name="XDO_?ST_TOTAL_MARKET_VALUE?" localSheetId="4">[3]IL02!#REF!</definedName>
    <definedName name="XDO_?ST_TOTAL_MARKET_VALUE?" localSheetId="5">[3]IL02!#REF!</definedName>
    <definedName name="XDO_?ST_TOTAL_MARKET_VALUE?">[2]IL02!#REF!</definedName>
    <definedName name="XDO_?ST_TOTAL_MARKET_VALUE?1?" localSheetId="3">'Portfolio 2A 31st July 2025'!$F$18</definedName>
    <definedName name="XDO_?ST_TOTAL_MARKET_VALUE?1?" localSheetId="1">'[2]Portfolio 2A 15th July 2025'!$F$18</definedName>
    <definedName name="XDO_?ST_TOTAL_MARKET_VALUE?1?" localSheetId="4">'[3]Portfolio 2A 31st July 2025'!$F$18</definedName>
    <definedName name="XDO_?ST_TOTAL_MARKET_VALUE?1?" localSheetId="2">'[2]Portfolio 2A 15th July 2025'!$F$18</definedName>
    <definedName name="XDO_?ST_TOTAL_MARKET_VALUE?1?" localSheetId="5">'[3]Portfolio 2A 31st July 2025'!$F$18</definedName>
    <definedName name="XDO_?ST_TOTAL_MARKET_VALUE?1?">'Portfolio 2A 15th July 2025'!$F$18</definedName>
    <definedName name="XDO_?ST_TOTAL_MARKET_VALUE?10?" localSheetId="14">[1]IL07!#REF!</definedName>
    <definedName name="XDO_?ST_TOTAL_MARKET_VALUE?10?" localSheetId="9">[1]IL07!#REF!</definedName>
    <definedName name="XDO_?ST_TOTAL_MARKET_VALUE?10?" localSheetId="3">[3]IL07!#REF!</definedName>
    <definedName name="XDO_?ST_TOTAL_MARKET_VALUE?10?" localSheetId="4">[3]IL07!#REF!</definedName>
    <definedName name="XDO_?ST_TOTAL_MARKET_VALUE?10?" localSheetId="5">[3]IL07!#REF!</definedName>
    <definedName name="XDO_?ST_TOTAL_MARKET_VALUE?10?">[2]IL07!#REF!</definedName>
    <definedName name="XDO_?ST_TOTAL_MARKET_VALUE?2?" localSheetId="3">'Portfolio 2A 31st July 2025'!$F$12:$F$21</definedName>
    <definedName name="XDO_?ST_TOTAL_MARKET_VALUE?2?">'Portfolio 2A 15th July 2025'!$F$12:$F$21</definedName>
    <definedName name="XDO_?ST_TOTAL_MARKET_VALUE?3?" localSheetId="3">'[3]Portfolio 2B 31st July 2025'!$F$24</definedName>
    <definedName name="XDO_?ST_TOTAL_MARKET_VALUE?3?" localSheetId="4">'Portfolio 2B 31st July 2025'!$F$24</definedName>
    <definedName name="XDO_?ST_TOTAL_MARKET_VALUE?3?" localSheetId="5">'[3]Portfolio 2B 31st July 2025'!$F$24</definedName>
    <definedName name="XDO_?ST_TOTAL_MARKET_VALUE?3?">'Portfolio 2B 15th July 2025'!$F$24</definedName>
    <definedName name="XDO_?ST_TOTAL_MARKET_VALUE?4?" localSheetId="4">'Portfolio 2B 31st July 2025'!$F$13:$F$27</definedName>
    <definedName name="XDO_?ST_TOTAL_MARKET_VALUE?4?">'Portfolio 2B 15th July 2025'!$F$13:$F$27</definedName>
    <definedName name="XDO_?ST_TOTAL_MARKET_VALUE?5?" localSheetId="5">'Portfolio 2C 31st July 2025'!$F$22</definedName>
    <definedName name="XDO_?ST_TOTAL_MARKET_VALUE?5?">#REF!</definedName>
    <definedName name="XDO_?ST_TOTAL_MARKET_VALUE?6?" localSheetId="5">'Portfolio 2C 31st July 2025'!$F$12:$F$25</definedName>
    <definedName name="XDO_?ST_TOTAL_MARKET_VALUE?6?">#REF!</definedName>
    <definedName name="XDO_?ST_TOTAL_MARKET_VALUE?8?" localSheetId="14">[1]IL06!#REF!</definedName>
    <definedName name="XDO_?ST_TOTAL_MARKET_VALUE?8?" localSheetId="9">[1]IL06!#REF!</definedName>
    <definedName name="XDO_?ST_TOTAL_MARKET_VALUE?8?" localSheetId="3">[3]IL06!#REF!</definedName>
    <definedName name="XDO_?ST_TOTAL_MARKET_VALUE?8?" localSheetId="4">[3]IL06!#REF!</definedName>
    <definedName name="XDO_?ST_TOTAL_MARKET_VALUE?8?" localSheetId="5">[3]IL06!#REF!</definedName>
    <definedName name="XDO_?ST_TOTAL_MARKET_VALUE?8?">[2]IL06!#REF!</definedName>
    <definedName name="XDO_?ST_TOTAL_PER_ASSETS?" localSheetId="14">[1]IL02!#REF!</definedName>
    <definedName name="XDO_?ST_TOTAL_PER_ASSETS?" localSheetId="9">[1]IL02!#REF!</definedName>
    <definedName name="XDO_?ST_TOTAL_PER_ASSETS?" localSheetId="3">[3]IL02!#REF!</definedName>
    <definedName name="XDO_?ST_TOTAL_PER_ASSETS?" localSheetId="4">[3]IL02!#REF!</definedName>
    <definedName name="XDO_?ST_TOTAL_PER_ASSETS?" localSheetId="5">[3]IL02!#REF!</definedName>
    <definedName name="XDO_?ST_TOTAL_PER_ASSETS?">[2]IL02!#REF!</definedName>
    <definedName name="XDO_?ST_TOTAL_PER_ASSETS?1?" localSheetId="3">'Portfolio 2A 31st July 2025'!$G$18</definedName>
    <definedName name="XDO_?ST_TOTAL_PER_ASSETS?1?">'Portfolio 2A 15th July 2025'!$G$18</definedName>
    <definedName name="XDO_?ST_TOTAL_PER_ASSETS?10?" localSheetId="14">[1]IL07!#REF!</definedName>
    <definedName name="XDO_?ST_TOTAL_PER_ASSETS?10?" localSheetId="9">[1]IL07!#REF!</definedName>
    <definedName name="XDO_?ST_TOTAL_PER_ASSETS?10?" localSheetId="3">[3]IL07!#REF!</definedName>
    <definedName name="XDO_?ST_TOTAL_PER_ASSETS?10?" localSheetId="4">[3]IL07!#REF!</definedName>
    <definedName name="XDO_?ST_TOTAL_PER_ASSETS?10?" localSheetId="5">[3]IL07!#REF!</definedName>
    <definedName name="XDO_?ST_TOTAL_PER_ASSETS?10?">[2]IL07!#REF!</definedName>
    <definedName name="XDO_?ST_TOTAL_PER_ASSETS?2?" localSheetId="3">'Portfolio 2A 31st July 2025'!$G$12:$G$21</definedName>
    <definedName name="XDO_?ST_TOTAL_PER_ASSETS?2?">'Portfolio 2A 15th July 2025'!$G$12:$G$21</definedName>
    <definedName name="XDO_?ST_TOTAL_PER_ASSETS?3?" localSheetId="4">'Portfolio 2B 31st July 2025'!$G$24</definedName>
    <definedName name="XDO_?ST_TOTAL_PER_ASSETS?3?">'Portfolio 2B 15th July 2025'!$G$24</definedName>
    <definedName name="XDO_?ST_TOTAL_PER_ASSETS?4?" localSheetId="4">'Portfolio 2B 31st July 2025'!$G$13:$G$27</definedName>
    <definedName name="XDO_?ST_TOTAL_PER_ASSETS?4?">'Portfolio 2B 15th July 2025'!$G$13:$G$27</definedName>
    <definedName name="XDO_?ST_TOTAL_PER_ASSETS?5?" localSheetId="5">'Portfolio 2C 31st July 2025'!$G$22</definedName>
    <definedName name="XDO_?ST_TOTAL_PER_ASSETS?5?">#REF!</definedName>
    <definedName name="XDO_?ST_TOTAL_PER_ASSETS?6?" localSheetId="5">'Portfolio 2C 31st July 2025'!$G$12:$G$25</definedName>
    <definedName name="XDO_?ST_TOTAL_PER_ASSETS?6?">#REF!</definedName>
    <definedName name="XDO_?ST_TOTAL_PER_ASSETS?8?" localSheetId="14">[1]IL06!#REF!</definedName>
    <definedName name="XDO_?ST_TOTAL_PER_ASSETS?8?" localSheetId="9">[1]IL06!#REF!</definedName>
    <definedName name="XDO_?ST_TOTAL_PER_ASSETS?8?" localSheetId="3">[3]IL06!#REF!</definedName>
    <definedName name="XDO_?ST_TOTAL_PER_ASSETS?8?" localSheetId="4">[3]IL06!#REF!</definedName>
    <definedName name="XDO_?ST_TOTAL_PER_ASSETS?8?" localSheetId="5">[3]IL06!#REF!</definedName>
    <definedName name="XDO_?ST_TOTAL_PER_ASSETS?8?">[2]IL06!#REF!</definedName>
    <definedName name="XDO_?TITLE_DATE?1?" localSheetId="3">'Portfolio 2A 31st July 2025'!$A$3</definedName>
    <definedName name="XDO_?TITLE_DATE?1?">'Portfolio 2A 15th July 2025'!$A$3</definedName>
    <definedName name="XDO_?TITLE_DATE?2?" localSheetId="4">'Portfolio 2B 31st July 2025'!$A$3</definedName>
    <definedName name="XDO_?TITLE_DATE?2?">'Portfolio 2B 15th July 2025'!$A$3</definedName>
    <definedName name="XDO_?TITLE_DATE?3?" localSheetId="5">'Portfolio 2C 31st July 2025'!$A$3</definedName>
    <definedName name="XDO_?TITLE_DATE?3?">#REF!</definedName>
    <definedName name="XDO_?YTM_1?1?" localSheetId="3">'Portfolio 2A 31st July 2025'!$H$7:$H$8</definedName>
    <definedName name="XDO_?YTM_1?1?">'Portfolio 2A 15th July 2025'!$H$7:$H$8</definedName>
    <definedName name="XDO_?YTM_1?2?" localSheetId="4">'Portfolio 2B 31st July 2025'!$H$7:$H$12</definedName>
    <definedName name="XDO_?YTM_1?2?">'Portfolio 2B 15th July 2025'!$H$7:$H$12</definedName>
    <definedName name="XDO_?YTM_1?3?" localSheetId="5">'Portfolio 2C 31st July 2025'!$H$7:$H$11</definedName>
    <definedName name="XDO_?YTM_1?3?">#REF!</definedName>
    <definedName name="XDO_?YTM_2?1?" localSheetId="3">'Portfolio 2A 31st July 2025'!$H$9:$H$13</definedName>
    <definedName name="XDO_?YTM_2?1?">'Portfolio 2A 15th July 2025'!$H$9:$H$13</definedName>
    <definedName name="XDO_?YTM_2?2?" localSheetId="4">'Portfolio 2B 31st July 2025'!$H$10:$H$19</definedName>
    <definedName name="XDO_?YTM_2?2?">'Portfolio 2B 15th July 2025'!$H$10:$H$19</definedName>
    <definedName name="XDO_?YTM_2?3?" localSheetId="5">'Portfolio 2C 31st July 2025'!$H$10:$H$17</definedName>
    <definedName name="XDO_?YTM_2?3?">#REF!</definedName>
    <definedName name="XDO_GROUP_?G_1?" localSheetId="14">[1]IL02!#REF!</definedName>
    <definedName name="XDO_GROUP_?G_1?" localSheetId="9">[1]IL02!#REF!</definedName>
    <definedName name="XDO_GROUP_?G_1?" localSheetId="8">NAV!$A$2:$D$4</definedName>
    <definedName name="XDO_GROUP_?G_1?" localSheetId="3">[3]IL02!#REF!</definedName>
    <definedName name="XDO_GROUP_?G_1?" localSheetId="4">[3]IL02!#REF!</definedName>
    <definedName name="XDO_GROUP_?G_1?" localSheetId="5">[3]IL02!#REF!</definedName>
    <definedName name="XDO_GROUP_?G_1?">[2]IL02!#REF!</definedName>
    <definedName name="XDO_GROUP_?G_1?1?" localSheetId="3">'Portfolio 2A 31st July 2025'!$A$7:$H$8</definedName>
    <definedName name="XDO_GROUP_?G_1?1?">'Portfolio 2A 15th July 2025'!$A$7:$H$8</definedName>
    <definedName name="XDO_GROUP_?G_1?2?" localSheetId="4">'Portfolio 2B 31st July 2025'!$A$7:$H$12</definedName>
    <definedName name="XDO_GROUP_?G_1?2?">'Portfolio 2B 15th July 2025'!$A$7:$H$12</definedName>
    <definedName name="XDO_GROUP_?G_1?3?" localSheetId="5">'Portfolio 2C 31st July 2025'!$A$7:$H$11</definedName>
    <definedName name="XDO_GROUP_?G_1?3?">#REF!</definedName>
    <definedName name="XDO_GROUP_?G_1?4?" localSheetId="14">[1]IL06!#REF!</definedName>
    <definedName name="XDO_GROUP_?G_1?4?" localSheetId="9">[1]IL06!#REF!</definedName>
    <definedName name="XDO_GROUP_?G_1?4?" localSheetId="3">[3]IL06!#REF!</definedName>
    <definedName name="XDO_GROUP_?G_1?4?" localSheetId="4">[3]IL06!#REF!</definedName>
    <definedName name="XDO_GROUP_?G_1?4?" localSheetId="5">[3]IL06!#REF!</definedName>
    <definedName name="XDO_GROUP_?G_1?4?">[2]IL06!#REF!</definedName>
    <definedName name="XDO_GROUP_?G_1?5?" localSheetId="14">[1]IL07!#REF!</definedName>
    <definedName name="XDO_GROUP_?G_1?5?" localSheetId="9">[1]IL07!#REF!</definedName>
    <definedName name="XDO_GROUP_?G_1?5?" localSheetId="3">[3]IL07!#REF!</definedName>
    <definedName name="XDO_GROUP_?G_1?5?" localSheetId="4">[3]IL07!#REF!</definedName>
    <definedName name="XDO_GROUP_?G_1?5?" localSheetId="5">[3]IL07!#REF!</definedName>
    <definedName name="XDO_GROUP_?G_1?5?">[2]IL07!#REF!</definedName>
    <definedName name="XDO_GROUP_?G_2?" localSheetId="14">[1]IL02!#REF!</definedName>
    <definedName name="XDO_GROUP_?G_2?" localSheetId="9">[1]IL02!#REF!</definedName>
    <definedName name="XDO_GROUP_?G_2?" localSheetId="3">[3]IL02!#REF!</definedName>
    <definedName name="XDO_GROUP_?G_2?" localSheetId="4">[3]IL02!#REF!</definedName>
    <definedName name="XDO_GROUP_?G_2?" localSheetId="5">[3]IL02!#REF!</definedName>
    <definedName name="XDO_GROUP_?G_2?" localSheetId="7">'Scheme AUM'!$B$3:$D$5</definedName>
    <definedName name="XDO_GROUP_?G_2?">[2]IL02!#REF!</definedName>
    <definedName name="XDO_GROUP_?G_2?1?" localSheetId="3">'Portfolio 2A 31st July 2025'!$A$11:$H$13</definedName>
    <definedName name="XDO_GROUP_?G_2?1?">'Portfolio 2A 15th July 2025'!$A$11:$H$13</definedName>
    <definedName name="XDO_GROUP_?G_2?2?" localSheetId="4">'Portfolio 2B 31st July 2025'!$A$15:$H$19</definedName>
    <definedName name="XDO_GROUP_?G_2?2?">'Portfolio 2B 15th July 2025'!$A$15:$H$19</definedName>
    <definedName name="XDO_GROUP_?G_2?3?" localSheetId="5">'Portfolio 2C 31st July 2025'!$A$14:$H$17</definedName>
    <definedName name="XDO_GROUP_?G_2?3?">#REF!</definedName>
    <definedName name="XDO_GROUP_?G_2?4?" localSheetId="14">[1]IL06!#REF!</definedName>
    <definedName name="XDO_GROUP_?G_2?4?" localSheetId="9">[1]IL06!#REF!</definedName>
    <definedName name="XDO_GROUP_?G_2?4?" localSheetId="3">[3]IL06!#REF!</definedName>
    <definedName name="XDO_GROUP_?G_2?4?" localSheetId="4">[3]IL06!#REF!</definedName>
    <definedName name="XDO_GROUP_?G_2?4?" localSheetId="5">[3]IL06!#REF!</definedName>
    <definedName name="XDO_GROUP_?G_2?4?">[2]IL06!#REF!</definedName>
    <definedName name="XDO_GROUP_?G_2?5?" localSheetId="14">[1]IL07!#REF!</definedName>
    <definedName name="XDO_GROUP_?G_2?5?" localSheetId="9">[1]IL07!#REF!</definedName>
    <definedName name="XDO_GROUP_?G_2?5?" localSheetId="3">[3]IL07!#REF!</definedName>
    <definedName name="XDO_GROUP_?G_2?5?" localSheetId="4">[3]IL07!#REF!</definedName>
    <definedName name="XDO_GROUP_?G_2?5?" localSheetId="5">[3]IL07!#REF!</definedName>
    <definedName name="XDO_GROUP_?G_2?5?">[2]IL07!#REF!</definedName>
    <definedName name="XDO_GROUP_?G_3?">'Scheme AUM'!$B$10:$D$12</definedName>
    <definedName name="XDO_GROUP_?G_4?" localSheetId="14">[1]IL02!#REF!</definedName>
    <definedName name="XDO_GROUP_?G_4?" localSheetId="9">[1]IL02!#REF!</definedName>
    <definedName name="XDO_GROUP_?G_4?" localSheetId="3">[3]IL02!#REF!</definedName>
    <definedName name="XDO_GROUP_?G_4?" localSheetId="4">[3]IL02!#REF!</definedName>
    <definedName name="XDO_GROUP_?G_4?" localSheetId="5">[3]IL02!#REF!</definedName>
    <definedName name="XDO_GROUP_?G_4?">[2]IL02!#REF!</definedName>
    <definedName name="XDO_GROUP_?G_4?1?" localSheetId="3">'Portfolio 2A 31st July 2025'!$E$20:$H$21</definedName>
    <definedName name="XDO_GROUP_?G_4?1?">'Portfolio 2A 15th July 2025'!$E$20:$H$21</definedName>
    <definedName name="XDO_GROUP_?G_4?2?" localSheetId="4">'Portfolio 2B 31st July 2025'!$E$26:$H$27</definedName>
    <definedName name="XDO_GROUP_?G_4?2?">'Portfolio 2B 15th July 2025'!$E$26:$H$27</definedName>
    <definedName name="XDO_GROUP_?G_4?3?" localSheetId="5">'Portfolio 2C 31st July 2025'!$E$24:$H$25</definedName>
    <definedName name="XDO_GROUP_?G_4?3?">#REF!</definedName>
    <definedName name="XDO_GROUP_?G_4?4?" localSheetId="14">[1]IL06!#REF!</definedName>
    <definedName name="XDO_GROUP_?G_4?4?" localSheetId="9">[1]IL06!#REF!</definedName>
    <definedName name="XDO_GROUP_?G_4?4?" localSheetId="3">[3]IL06!#REF!</definedName>
    <definedName name="XDO_GROUP_?G_4?4?" localSheetId="4">[3]IL06!#REF!</definedName>
    <definedName name="XDO_GROUP_?G_4?4?" localSheetId="5">[3]IL06!#REF!</definedName>
    <definedName name="XDO_GROUP_?G_4?4?">[2]IL06!#REF!</definedName>
    <definedName name="XDO_GROUP_?G_4?5?" localSheetId="14">[1]IL07!#REF!</definedName>
    <definedName name="XDO_GROUP_?G_4?5?" localSheetId="9">[1]IL07!#REF!</definedName>
    <definedName name="XDO_GROUP_?G_4?5?" localSheetId="3">[3]IL07!#REF!</definedName>
    <definedName name="XDO_GROUP_?G_4?5?" localSheetId="4">[3]IL07!#REF!</definedName>
    <definedName name="XDO_GROUP_?G_4?5?" localSheetId="5">[3]IL07!#REF!</definedName>
    <definedName name="XDO_GROUP_?G_4?5?">[2]IL07!#REF!</definedName>
    <definedName name="XDO_GROUP_?G_7?" localSheetId="14">[1]IL02!#REF!</definedName>
    <definedName name="XDO_GROUP_?G_7?" localSheetId="9">[1]IL02!#REF!</definedName>
    <definedName name="XDO_GROUP_?G_7?" localSheetId="3">[3]IL02!#REF!</definedName>
    <definedName name="XDO_GROUP_?G_7?" localSheetId="4">[3]IL02!#REF!</definedName>
    <definedName name="XDO_GROUP_?G_7?" localSheetId="5">[3]IL02!#REF!</definedName>
    <definedName name="XDO_GROUP_?G_7?">[2]IL02!#REF!</definedName>
    <definedName name="XDO_GROUP_?G_7?1?" localSheetId="14">'[1]Portfolio 2A 15th June 2025'!#REF!</definedName>
    <definedName name="XDO_GROUP_?G_7?1?" localSheetId="9">'[1]Portfolio 2A 15th June 2025'!#REF!</definedName>
    <definedName name="XDO_GROUP_?G_7?1?" localSheetId="3">'Portfolio 2A 31st July 2025'!#REF!</definedName>
    <definedName name="XDO_GROUP_?G_7?1?" localSheetId="1">'[2]Portfolio 2A 15th July 2025'!#REF!</definedName>
    <definedName name="XDO_GROUP_?G_7?1?" localSheetId="4">'[3]Portfolio 2A 31st July 2025'!#REF!</definedName>
    <definedName name="XDO_GROUP_?G_7?1?" localSheetId="2">'[2]Portfolio 2A 15th July 2025'!#REF!</definedName>
    <definedName name="XDO_GROUP_?G_7?1?" localSheetId="5">'[3]Portfolio 2A 31st July 2025'!#REF!</definedName>
    <definedName name="XDO_GROUP_?G_7?1?">'Portfolio 2A 15th July 2025'!#REF!</definedName>
    <definedName name="XDO_GROUP_?G_7?2?" localSheetId="14">'[1]Portfolio 2B 15th June 2025'!#REF!</definedName>
    <definedName name="XDO_GROUP_?G_7?2?" localSheetId="9">'[1]Portfolio 2B 15th June 2025'!#REF!</definedName>
    <definedName name="XDO_GROUP_?G_7?2?" localSheetId="3">'[3]Portfolio 2B 31st July 2025'!#REF!</definedName>
    <definedName name="XDO_GROUP_?G_7?2?" localSheetId="4">'Portfolio 2B 31st July 2025'!#REF!</definedName>
    <definedName name="XDO_GROUP_?G_7?2?" localSheetId="2">'[2]Portfolio 2B 15th July 2025'!#REF!</definedName>
    <definedName name="XDO_GROUP_?G_7?2?" localSheetId="5">'[3]Portfolio 2B 31st July 2025'!#REF!</definedName>
    <definedName name="XDO_GROUP_?G_7?2?">'Portfolio 2B 15th July 2025'!#REF!</definedName>
    <definedName name="XDO_GROUP_?G_7?3?" localSheetId="14">'[1]Portfolio 2C 15th June 2025'!#REF!</definedName>
    <definedName name="XDO_GROUP_?G_7?3?" localSheetId="9">'[1]Portfolio 2C 15th June 2025'!#REF!</definedName>
    <definedName name="XDO_GROUP_?G_7?3?" localSheetId="3">'[3]Portfolio 2C 31st July 2025'!#REF!</definedName>
    <definedName name="XDO_GROUP_?G_7?3?" localSheetId="4">'[3]Portfolio 2C 31st July 2025'!#REF!</definedName>
    <definedName name="XDO_GROUP_?G_7?3?" localSheetId="5">'Portfolio 2C 31st July 2025'!#REF!</definedName>
    <definedName name="XDO_GROUP_?G_7?3?">#REF!</definedName>
    <definedName name="XDO_GROUP_?G_7?4?" localSheetId="14">[1]IL06!#REF!</definedName>
    <definedName name="XDO_GROUP_?G_7?4?" localSheetId="9">[1]IL06!#REF!</definedName>
    <definedName name="XDO_GROUP_?G_7?4?" localSheetId="3">[3]IL06!#REF!</definedName>
    <definedName name="XDO_GROUP_?G_7?4?" localSheetId="4">[3]IL06!#REF!</definedName>
    <definedName name="XDO_GROUP_?G_7?4?" localSheetId="5">[3]IL06!#REF!</definedName>
    <definedName name="XDO_GROUP_?G_7?4?">[2]IL06!#REF!</definedName>
    <definedName name="XDO_GROUP_?G_7?5?" localSheetId="14">[1]IL07!#REF!</definedName>
    <definedName name="XDO_GROUP_?G_7?5?" localSheetId="9">[1]IL07!#REF!</definedName>
    <definedName name="XDO_GROUP_?G_7?5?" localSheetId="3">[3]IL07!#REF!</definedName>
    <definedName name="XDO_GROUP_?G_7?5?" localSheetId="4">[3]IL07!#REF!</definedName>
    <definedName name="XDO_GROUP_?G_7?5?" localSheetId="5">[3]IL07!#REF!</definedName>
    <definedName name="XDO_GROUP_?G_7?5?">[2]IL07!#REF!</definedName>
    <definedName name="XDO_GROUP_?G_7?6?">[4]IL07!#REF!</definedName>
    <definedName name="XDO_GROUP_?G_8?" localSheetId="14">[1]IL02!#REF!</definedName>
    <definedName name="XDO_GROUP_?G_8?" localSheetId="9">[1]IL02!#REF!</definedName>
    <definedName name="XDO_GROUP_?G_8?" localSheetId="3">[3]IL02!#REF!</definedName>
    <definedName name="XDO_GROUP_?G_8?" localSheetId="4">[3]IL02!#REF!</definedName>
    <definedName name="XDO_GROUP_?G_8?" localSheetId="5">[3]IL02!#REF!</definedName>
    <definedName name="XDO_GROUP_?G_8?">[2]IL02!#REF!</definedName>
    <definedName name="XDO_GROUP_?G_8?1?" localSheetId="14">'[1]Portfolio 2A 15th June 2025'!#REF!</definedName>
    <definedName name="XDO_GROUP_?G_8?1?" localSheetId="9">'[1]Portfolio 2A 15th June 2025'!#REF!</definedName>
    <definedName name="XDO_GROUP_?G_8?1?" localSheetId="3">'Portfolio 2A 31st July 2025'!#REF!</definedName>
    <definedName name="XDO_GROUP_?G_8?1?" localSheetId="1">'[2]Portfolio 2A 15th July 2025'!#REF!</definedName>
    <definedName name="XDO_GROUP_?G_8?1?" localSheetId="4">'[3]Portfolio 2A 31st July 2025'!#REF!</definedName>
    <definedName name="XDO_GROUP_?G_8?1?" localSheetId="2">'[2]Portfolio 2A 15th July 2025'!#REF!</definedName>
    <definedName name="XDO_GROUP_?G_8?1?" localSheetId="5">'[3]Portfolio 2A 31st July 2025'!#REF!</definedName>
    <definedName name="XDO_GROUP_?G_8?1?">'Portfolio 2A 15th July 2025'!#REF!</definedName>
    <definedName name="XDO_GROUP_?G_8?2?" localSheetId="14">'[1]Portfolio 2B 15th June 2025'!#REF!</definedName>
    <definedName name="XDO_GROUP_?G_8?2?" localSheetId="9">'[1]Portfolio 2B 15th June 2025'!#REF!</definedName>
    <definedName name="XDO_GROUP_?G_8?2?" localSheetId="3">'[3]Portfolio 2B 31st July 2025'!#REF!</definedName>
    <definedName name="XDO_GROUP_?G_8?2?" localSheetId="4">'Portfolio 2B 31st July 2025'!#REF!</definedName>
    <definedName name="XDO_GROUP_?G_8?2?" localSheetId="2">'[2]Portfolio 2B 15th July 2025'!#REF!</definedName>
    <definedName name="XDO_GROUP_?G_8?2?" localSheetId="5">'[3]Portfolio 2B 31st July 2025'!#REF!</definedName>
    <definedName name="XDO_GROUP_?G_8?2?">'Portfolio 2B 15th July 2025'!#REF!</definedName>
    <definedName name="XDO_GROUP_?G_8?3?" localSheetId="14">'[1]Portfolio 2C 15th June 2025'!#REF!</definedName>
    <definedName name="XDO_GROUP_?G_8?3?" localSheetId="9">'[1]Portfolio 2C 15th June 2025'!#REF!</definedName>
    <definedName name="XDO_GROUP_?G_8?3?" localSheetId="3">'[3]Portfolio 2C 31st July 2025'!#REF!</definedName>
    <definedName name="XDO_GROUP_?G_8?3?" localSheetId="4">'[3]Portfolio 2C 31st July 2025'!#REF!</definedName>
    <definedName name="XDO_GROUP_?G_8?3?" localSheetId="5">'Portfolio 2C 31st July 2025'!#REF!</definedName>
    <definedName name="XDO_GROUP_?G_8?3?">#REF!</definedName>
    <definedName name="XDO_GROUP_?G_8?4?" localSheetId="14">[1]IL06!#REF!</definedName>
    <definedName name="XDO_GROUP_?G_8?4?" localSheetId="9">[1]IL06!#REF!</definedName>
    <definedName name="XDO_GROUP_?G_8?4?" localSheetId="3">[3]IL06!#REF!</definedName>
    <definedName name="XDO_GROUP_?G_8?4?" localSheetId="4">[3]IL06!#REF!</definedName>
    <definedName name="XDO_GROUP_?G_8?4?" localSheetId="5">[3]IL06!#REF!</definedName>
    <definedName name="XDO_GROUP_?G_8?4?">[2]IL06!#REF!</definedName>
    <definedName name="XDO_GROUP_?G_8?5?" localSheetId="14">[1]IL07!#REF!</definedName>
    <definedName name="XDO_GROUP_?G_8?5?" localSheetId="9">[1]IL07!#REF!</definedName>
    <definedName name="XDO_GROUP_?G_8?5?" localSheetId="3">[3]IL07!#REF!</definedName>
    <definedName name="XDO_GROUP_?G_8?5?" localSheetId="4">[3]IL07!#REF!</definedName>
    <definedName name="XDO_GROUP_?G_8?5?" localSheetId="5">[3]IL07!#REF!</definedName>
    <definedName name="XDO_GROUP_?G_8?5?">[2]IL07!#REF!</definedName>
    <definedName name="XDO_GROUP_?G_8?6?">[4]IL07!#REF!</definedName>
    <definedName name="XDO_GROUP_?G_9?" localSheetId="14">[1]IL02!#REF!</definedName>
    <definedName name="XDO_GROUP_?G_9?" localSheetId="9">[1]IL02!#REF!</definedName>
    <definedName name="XDO_GROUP_?G_9?" localSheetId="3">[3]IL02!#REF!</definedName>
    <definedName name="XDO_GROUP_?G_9?" localSheetId="4">[3]IL02!#REF!</definedName>
    <definedName name="XDO_GROUP_?G_9?" localSheetId="5">[3]IL02!#REF!</definedName>
    <definedName name="XDO_GROUP_?G_9?">[2]IL02!#REF!</definedName>
    <definedName name="XDO_GROUP_?G_9?1?" localSheetId="14">'[1]Portfolio 2A 15th June 2025'!#REF!</definedName>
    <definedName name="XDO_GROUP_?G_9?1?" localSheetId="9">'[1]Portfolio 2A 15th June 2025'!#REF!</definedName>
    <definedName name="XDO_GROUP_?G_9?1?" localSheetId="3">'Portfolio 2A 31st July 2025'!#REF!</definedName>
    <definedName name="XDO_GROUP_?G_9?1?" localSheetId="1">'[2]Portfolio 2A 15th July 2025'!#REF!</definedName>
    <definedName name="XDO_GROUP_?G_9?1?" localSheetId="4">'[3]Portfolio 2A 31st July 2025'!#REF!</definedName>
    <definedName name="XDO_GROUP_?G_9?1?" localSheetId="2">'[2]Portfolio 2A 15th July 2025'!#REF!</definedName>
    <definedName name="XDO_GROUP_?G_9?1?" localSheetId="5">'[3]Portfolio 2A 31st July 2025'!#REF!</definedName>
    <definedName name="XDO_GROUP_?G_9?1?">'Portfolio 2A 15th July 2025'!#REF!</definedName>
    <definedName name="XDO_GROUP_?G_9?2?" localSheetId="14">'[1]Portfolio 2B 15th June 2025'!#REF!</definedName>
    <definedName name="XDO_GROUP_?G_9?2?" localSheetId="9">'[1]Portfolio 2B 15th June 2025'!#REF!</definedName>
    <definedName name="XDO_GROUP_?G_9?2?" localSheetId="3">'[3]Portfolio 2B 31st July 2025'!#REF!</definedName>
    <definedName name="XDO_GROUP_?G_9?2?" localSheetId="4">'Portfolio 2B 31st July 2025'!#REF!</definedName>
    <definedName name="XDO_GROUP_?G_9?2?" localSheetId="2">'[2]Portfolio 2B 15th July 2025'!#REF!</definedName>
    <definedName name="XDO_GROUP_?G_9?2?" localSheetId="5">'[3]Portfolio 2B 31st July 2025'!#REF!</definedName>
    <definedName name="XDO_GROUP_?G_9?2?">'Portfolio 2B 15th July 2025'!#REF!</definedName>
    <definedName name="XDO_GROUP_?G_9?3?" localSheetId="14">'[1]Portfolio 2C 15th June 2025'!#REF!</definedName>
    <definedName name="XDO_GROUP_?G_9?3?" localSheetId="9">'[1]Portfolio 2C 15th June 2025'!#REF!</definedName>
    <definedName name="XDO_GROUP_?G_9?3?" localSheetId="3">'[3]Portfolio 2C 31st July 2025'!#REF!</definedName>
    <definedName name="XDO_GROUP_?G_9?3?" localSheetId="4">'[3]Portfolio 2C 31st July 2025'!#REF!</definedName>
    <definedName name="XDO_GROUP_?G_9?3?" localSheetId="5">'Portfolio 2C 31st July 2025'!#REF!</definedName>
    <definedName name="XDO_GROUP_?G_9?3?">#REF!</definedName>
    <definedName name="XDO_GROUP_?G_9?4?" localSheetId="14">[1]IL06!#REF!</definedName>
    <definedName name="XDO_GROUP_?G_9?4?" localSheetId="9">[1]IL06!#REF!</definedName>
    <definedName name="XDO_GROUP_?G_9?4?" localSheetId="3">[3]IL06!#REF!</definedName>
    <definedName name="XDO_GROUP_?G_9?4?" localSheetId="4">[3]IL06!#REF!</definedName>
    <definedName name="XDO_GROUP_?G_9?4?" localSheetId="5">[3]IL06!#REF!</definedName>
    <definedName name="XDO_GROUP_?G_9?4?">[2]IL06!#REF!</definedName>
    <definedName name="XDO_GROUP_?G_9?5?" localSheetId="14">[1]IL07!#REF!</definedName>
    <definedName name="XDO_GROUP_?G_9?5?" localSheetId="9">[1]IL07!#REF!</definedName>
    <definedName name="XDO_GROUP_?G_9?5?" localSheetId="3">[3]IL07!#REF!</definedName>
    <definedName name="XDO_GROUP_?G_9?5?" localSheetId="4">[3]IL07!#REF!</definedName>
    <definedName name="XDO_GROUP_?G_9?5?" localSheetId="5">[3]IL07!#REF!</definedName>
    <definedName name="XDO_GROUP_?G_9?5?">[2]IL07!#REF!</definedName>
    <definedName name="XDO_GROUP_?G_9?6?">[4]IL07!#REF!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1" l="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N23" i="19" l="1"/>
  <c r="M23" i="19"/>
  <c r="L23" i="19"/>
  <c r="K23" i="19"/>
  <c r="J23" i="19"/>
  <c r="I23" i="19"/>
  <c r="H23" i="19"/>
  <c r="G23" i="19"/>
  <c r="F23" i="19"/>
  <c r="E23" i="19"/>
  <c r="D23" i="19"/>
  <c r="E41" i="16"/>
  <c r="K40" i="16"/>
  <c r="K38" i="16"/>
  <c r="K36" i="16"/>
  <c r="K34" i="16"/>
  <c r="K33" i="16"/>
  <c r="K30" i="16"/>
  <c r="K29" i="16"/>
  <c r="K24" i="16"/>
  <c r="K23" i="16"/>
  <c r="K20" i="16"/>
  <c r="K19" i="16"/>
  <c r="K16" i="16"/>
  <c r="K41" i="16" s="1"/>
  <c r="K15" i="16"/>
  <c r="K14" i="16"/>
  <c r="K11" i="16"/>
  <c r="K8" i="16"/>
  <c r="K6" i="16"/>
  <c r="AN55" i="15"/>
  <c r="AD55" i="15"/>
  <c r="S55" i="15"/>
  <c r="J21" i="15"/>
  <c r="J55" i="15" s="1"/>
  <c r="I21" i="15"/>
  <c r="D21" i="15"/>
  <c r="D55" i="15" s="1"/>
  <c r="BK20" i="15"/>
  <c r="AN55" i="14"/>
  <c r="AD55" i="14"/>
  <c r="S55" i="14"/>
  <c r="J21" i="14"/>
  <c r="J55" i="14" s="1"/>
  <c r="I21" i="14"/>
  <c r="I55" i="14" s="1"/>
  <c r="D21" i="14"/>
  <c r="D55" i="14" s="1"/>
  <c r="BK20" i="14"/>
  <c r="BK21" i="14" s="1"/>
  <c r="BK55" i="14" s="1"/>
  <c r="BK21" i="15" l="1"/>
  <c r="BK55" i="15" s="1"/>
  <c r="G26" i="8"/>
  <c r="F26" i="8"/>
  <c r="G22" i="8"/>
  <c r="F22" i="8"/>
  <c r="G28" i="7"/>
  <c r="F28" i="7"/>
  <c r="G24" i="7"/>
  <c r="F24" i="7"/>
  <c r="F32" i="7" s="1"/>
  <c r="A8" i="7"/>
  <c r="A9" i="7" s="1"/>
  <c r="A10" i="7" s="1"/>
  <c r="A11" i="7" s="1"/>
  <c r="A12" i="7" s="1"/>
  <c r="A15" i="7" s="1"/>
  <c r="A16" i="7" s="1"/>
  <c r="A17" i="7" s="1"/>
  <c r="A18" i="7" s="1"/>
  <c r="A19" i="7" s="1"/>
  <c r="G22" i="6"/>
  <c r="F22" i="6"/>
  <c r="G18" i="6"/>
  <c r="F18" i="6"/>
  <c r="F26" i="6" s="1"/>
  <c r="F26" i="2"/>
  <c r="G20" i="2" s="1"/>
</calcChain>
</file>

<file path=xl/sharedStrings.xml><?xml version="1.0" encoding="utf-8"?>
<sst xmlns="http://schemas.openxmlformats.org/spreadsheetml/2006/main" count="1292" uniqueCount="342">
  <si>
    <t>IL&amp;FS Infrastructure Debt Fund Series 2A</t>
  </si>
  <si>
    <t>Portfolio as on 15-Jul-2025</t>
  </si>
  <si>
    <t>Sr. No.</t>
  </si>
  <si>
    <t>Name Of Instrument</t>
  </si>
  <si>
    <t>Rating/Industry</t>
  </si>
  <si>
    <t>ISIN</t>
  </si>
  <si>
    <t>Quantity</t>
  </si>
  <si>
    <t>Market Value (In Rs. lakh)</t>
  </si>
  <si>
    <t>% To Net Assets</t>
  </si>
  <si>
    <t>YTM</t>
  </si>
  <si>
    <t>Debt instrument - listed / Awaiting listing</t>
  </si>
  <si>
    <t>Bharti Telecom Limited</t>
  </si>
  <si>
    <t>CRISIL-AA+</t>
  </si>
  <si>
    <t>INE403D08165</t>
  </si>
  <si>
    <t>INE403D08181</t>
  </si>
  <si>
    <t>Debt Instrument-Privately Placed-Unlisted</t>
  </si>
  <si>
    <t>Ayana Renewable Power Private Limited</t>
  </si>
  <si>
    <t>ICRA-AA-</t>
  </si>
  <si>
    <t>INE09I208015</t>
  </si>
  <si>
    <t>Radiance Renewable Projects Private Ltd</t>
  </si>
  <si>
    <t>Unrated</t>
  </si>
  <si>
    <t>INE0X4307011</t>
  </si>
  <si>
    <t>ICRA-AA+</t>
  </si>
  <si>
    <t>INE09I207017</t>
  </si>
  <si>
    <t>Commercial Paper-Listed</t>
  </si>
  <si>
    <t>Commercial Paper-Unlisted</t>
  </si>
  <si>
    <t>Total</t>
  </si>
  <si>
    <t>Tri Party Repo (TREPs)</t>
  </si>
  <si>
    <t>Cash &amp; Cash Equivalents</t>
  </si>
  <si>
    <t>Net Receivable/Payable</t>
  </si>
  <si>
    <t>Grand Total</t>
  </si>
  <si>
    <t>100.00%</t>
  </si>
  <si>
    <t>IL&amp;FS Infrastructure Debt Fund Series 2B</t>
  </si>
  <si>
    <t>Clean Max Enviro Energy Solution Pvt Ltd</t>
  </si>
  <si>
    <t>CARE-A+</t>
  </si>
  <si>
    <t>INE647U08013</t>
  </si>
  <si>
    <t>11.50%</t>
  </si>
  <si>
    <t>Bhilangana Hydro Power Limited</t>
  </si>
  <si>
    <t>CARE-AA-</t>
  </si>
  <si>
    <t>INE453I07203</t>
  </si>
  <si>
    <t>8.74%</t>
  </si>
  <si>
    <t>Kanchanjunga Power Company Pvt Ltd</t>
  </si>
  <si>
    <t>CARE-A</t>
  </si>
  <si>
    <t>INE117N07089</t>
  </si>
  <si>
    <t>8.27%</t>
  </si>
  <si>
    <t>8.30%</t>
  </si>
  <si>
    <t>Emami Frank Ross Limited</t>
  </si>
  <si>
    <t>IND-A-</t>
  </si>
  <si>
    <t>INE711X07062</t>
  </si>
  <si>
    <t>10.20%</t>
  </si>
  <si>
    <t>9.27%</t>
  </si>
  <si>
    <t>INE647U08021</t>
  </si>
  <si>
    <t>13.07%</t>
  </si>
  <si>
    <t>INE711X07096</t>
  </si>
  <si>
    <t>IL&amp;FS Infrastructure Debt Fund Series 2C</t>
  </si>
  <si>
    <t>INE117N07097</t>
  </si>
  <si>
    <t>INE403D08157</t>
  </si>
  <si>
    <t>8.24%</t>
  </si>
  <si>
    <t>INE453I07211</t>
  </si>
  <si>
    <t>Portfolio as on 31-Jul-2025</t>
  </si>
  <si>
    <t>Radiance Ren Projects Pvt Ltd</t>
  </si>
  <si>
    <t>Average Aum for the month of Jul 25</t>
  </si>
  <si>
    <t>31-Jul-25</t>
  </si>
  <si>
    <t>Amt In cr</t>
  </si>
  <si>
    <t>IL&amp;FS IDF Series 2A</t>
  </si>
  <si>
    <t>IL&amp;FS IDF Series 2B</t>
  </si>
  <si>
    <t>IL&amp;FS IDF Series 2C</t>
  </si>
  <si>
    <t>Aum as on 31/07/2025</t>
  </si>
  <si>
    <t>CLIENT ID</t>
  </si>
  <si>
    <t>CLIENT NAME</t>
  </si>
  <si>
    <t>DATE</t>
  </si>
  <si>
    <t>NAV</t>
  </si>
  <si>
    <t>100015</t>
  </si>
  <si>
    <t>IL&amp;FS IDF Series - 2B - Growth</t>
  </si>
  <si>
    <t>31-07-2025</t>
  </si>
  <si>
    <t>100016</t>
  </si>
  <si>
    <t>IL&amp;FS IDF Series - 2A - Growth</t>
  </si>
  <si>
    <t>100017</t>
  </si>
  <si>
    <t>IL&amp;FS IDF Series - 2C - Growth</t>
  </si>
  <si>
    <t>IL&amp;FS Infrastructure Debt Fund - Series 2-A, 2-B and 2-C</t>
  </si>
  <si>
    <t>To generate income and capital appreciation by investing primarily in infrastructure debt instruments as permitted by SEBI from time to time</t>
  </si>
  <si>
    <t>There is no assurance or guarantee that the objective of the Scheme will be realised</t>
  </si>
  <si>
    <t>Sl. No.</t>
  </si>
  <si>
    <t>Scheme Category/ Scheme Name</t>
  </si>
  <si>
    <t>IL&amp;FS Mutual Fund Infrastructure Debt Fund : Net Average Assets Under Management (AAUM) as on 31 July,2025 (All Figure in Rs. Crore)</t>
  </si>
  <si>
    <t xml:space="preserve">Through Direct Plan </t>
  </si>
  <si>
    <t>Through Associate Distributors</t>
  </si>
  <si>
    <t>Through Non - Associate Distributors</t>
  </si>
  <si>
    <t>GRAND TOTAL</t>
  </si>
  <si>
    <t>T30</t>
  </si>
  <si>
    <t>B30</t>
  </si>
  <si>
    <t>I</t>
  </si>
  <si>
    <t>II</t>
  </si>
  <si>
    <t>A</t>
  </si>
  <si>
    <t>INCOME / DEBT ORIENTED SCHEMES</t>
  </si>
  <si>
    <t>(i)</t>
  </si>
  <si>
    <t>Liquid/ Money Market</t>
  </si>
  <si>
    <t xml:space="preserve">Scheme names </t>
  </si>
  <si>
    <t>(a) Sub-Total</t>
  </si>
  <si>
    <t>(ii)</t>
  </si>
  <si>
    <t>Gilt</t>
  </si>
  <si>
    <t>(b) Sub-Total</t>
  </si>
  <si>
    <t>(iii)</t>
  </si>
  <si>
    <t>FMP</t>
  </si>
  <si>
    <t>(c) Sub-Total</t>
  </si>
  <si>
    <t>(iv)</t>
  </si>
  <si>
    <t>Debt (assured return)</t>
  </si>
  <si>
    <t xml:space="preserve"> (d) Sub-Total</t>
  </si>
  <si>
    <t>(v)</t>
  </si>
  <si>
    <t>Infrastructure Debt Funds</t>
  </si>
  <si>
    <t xml:space="preserve">IL&amp;FS Mutual Fund Infrastructure Debt Fund </t>
  </si>
  <si>
    <t xml:space="preserve"> (e) Sub-Total</t>
  </si>
  <si>
    <t>(vi)</t>
  </si>
  <si>
    <t>Other Debt Schemes</t>
  </si>
  <si>
    <t>(f) Sub-Total</t>
  </si>
  <si>
    <t>Grand Sub-Total (a+b+c+d+e+f)</t>
  </si>
  <si>
    <t>B</t>
  </si>
  <si>
    <t>GROWTH / EQUITY ORIENTED SCHEMES</t>
  </si>
  <si>
    <t>ELSS</t>
  </si>
  <si>
    <t>Others</t>
  </si>
  <si>
    <t>Grand Sub-Total (a+b)</t>
  </si>
  <si>
    <t>C</t>
  </si>
  <si>
    <t>BALANCED SCHEMES</t>
  </si>
  <si>
    <t>Balanced schemes</t>
  </si>
  <si>
    <t>Grand Sub-Total</t>
  </si>
  <si>
    <t>D</t>
  </si>
  <si>
    <t>EXCHANGE TRADED FUND</t>
  </si>
  <si>
    <t>GOLD ETF</t>
  </si>
  <si>
    <t xml:space="preserve">Other ETFs </t>
  </si>
  <si>
    <t>E</t>
  </si>
  <si>
    <t>FUND OF FUNDS INVESTING OVERSEAS</t>
  </si>
  <si>
    <t>Fund of funds investing overseas</t>
  </si>
  <si>
    <t>GRAND TOTAL (A+B+C+D+E)</t>
  </si>
  <si>
    <t>F</t>
  </si>
  <si>
    <t>Fund of Funds Scheme (Domestic)</t>
  </si>
  <si>
    <t xml:space="preserve">T15 : Top 15 cities as identified by AMFI </t>
  </si>
  <si>
    <t>Category of Investor</t>
  </si>
  <si>
    <t xml:space="preserve">B15 : Other than T15  </t>
  </si>
  <si>
    <t xml:space="preserve">1 : Retail Investor </t>
  </si>
  <si>
    <t>2 : Corporates</t>
  </si>
  <si>
    <t>I : Contribution of sponsor and its associates in AAUM</t>
  </si>
  <si>
    <t>3 : Banks/FIs</t>
  </si>
  <si>
    <t>II : Contribution of other than sponsor and its associates in AAUM</t>
  </si>
  <si>
    <t>4 : FIIs/FPIs</t>
  </si>
  <si>
    <t>5 : High Networth Individuals</t>
  </si>
  <si>
    <t>IL&amp;FS Mutual Fund Infrastructure Debt Fund : Net Assets Under Management (AUM) as on 31 July,2025 (All Figure in Rs. Crore)</t>
  </si>
  <si>
    <t>I : Contribution of sponsor and its associates in AUM</t>
  </si>
  <si>
    <t>II : Contribution of other than sponsor and its associates in AUM</t>
  </si>
  <si>
    <t>Table showing State wise /Union Territory wise contribution to AUM of category of schemes as on 31-July-2025</t>
  </si>
  <si>
    <t>IL&amp;FS Mutual Fund Infrastructure Debt Fund (All figures in Rs. Crore)</t>
  </si>
  <si>
    <t xml:space="preserve">Name of the States/ Union Territories </t>
  </si>
  <si>
    <t xml:space="preserve">LIQUID SCHEMES </t>
  </si>
  <si>
    <t>OTHER DEBT ORIENTED SCHEMES</t>
  </si>
  <si>
    <t>GOLD EXCHANGE TRADED FUND</t>
  </si>
  <si>
    <t>OTHER EXCHANGE TRADED FUND</t>
  </si>
  <si>
    <t>TOTAL</t>
  </si>
  <si>
    <t>FUND OF FUNDS INVESTING DOMESTIC</t>
  </si>
  <si>
    <t>Andaman and Nicobar Islands</t>
  </si>
  <si>
    <t>Andhra Pradesh</t>
  </si>
  <si>
    <t>Arunachal Pradesh</t>
  </si>
  <si>
    <t>Assam</t>
  </si>
  <si>
    <t>Bihar</t>
  </si>
  <si>
    <t>Chandigarh</t>
  </si>
  <si>
    <t>Chhattisgarh</t>
  </si>
  <si>
    <t>Dadra and Nagar Haveli</t>
  </si>
  <si>
    <t>Daman and Diu</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</si>
  <si>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</si>
  <si>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</si>
  <si>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</si>
  <si>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</si>
  <si>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</si>
  <si>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</si>
  <si>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</si>
  <si>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</si>
  <si>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</si>
  <si>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</si>
  <si>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</si>
  <si>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</si>
  <si>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</si>
  <si>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</si>
  <si>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</si>
  <si>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New Delhi</t>
  </si>
  <si>
    <t>Orissa</t>
  </si>
  <si>
    <t>Pondicherry</t>
  </si>
  <si>
    <t>Punjab</t>
  </si>
  <si>
    <t>Rajasthan</t>
  </si>
  <si>
    <t>Sikkim</t>
  </si>
  <si>
    <t>Tamil Nadu</t>
  </si>
  <si>
    <t>Tripura</t>
  </si>
  <si>
    <t>Uttar Pradesh</t>
  </si>
  <si>
    <t>Uttarakhand</t>
  </si>
  <si>
    <t>West Bengal</t>
  </si>
  <si>
    <t xml:space="preserve">Note: Name of new states / union territories shall be added alphabetically  </t>
  </si>
  <si>
    <r>
      <t>(i)</t>
    </r>
    <r>
      <rPr>
        <b/>
        <sz val="7"/>
        <color indexed="8"/>
        <rFont val="Times New Roman"/>
        <family val="1"/>
      </rPr>
      <t xml:space="preserve">               </t>
    </r>
    <r>
      <rPr>
        <b/>
        <sz val="11"/>
        <color indexed="8"/>
        <rFont val="Arial"/>
        <family val="2"/>
      </rPr>
      <t>Revised format for disclosure of vote cast by Mutual Funds - during an individual quarter</t>
    </r>
  </si>
  <si>
    <t>Details of Votes cast during the quarter ended July, of the Financial year 2024-2025</t>
  </si>
  <si>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</si>
  <si>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</si>
  <si>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</si>
  <si>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</si>
  <si>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</si>
  <si>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</si>
  <si>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</si>
  <si>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</si>
  <si>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NA</t>
  </si>
  <si>
    <r>
      <t>(ii)</t>
    </r>
    <r>
      <rPr>
        <b/>
        <sz val="7"/>
        <color indexed="8"/>
        <rFont val="Times New Roman"/>
        <family val="1"/>
      </rPr>
      <t xml:space="preserve">             </t>
    </r>
    <r>
      <rPr>
        <b/>
        <sz val="11"/>
        <color indexed="8"/>
        <rFont val="Arial"/>
        <family val="2"/>
      </rPr>
      <t>Revised format for disclosure of voting by Mutual Funds/AMCs during a financial year</t>
    </r>
  </si>
  <si>
    <t>Details of Votes cast during the Financial year 2024-2025</t>
  </si>
  <si>
    <t>Quarter</t>
  </si>
  <si>
    <r>
      <t>(iii)</t>
    </r>
    <r>
      <rPr>
        <b/>
        <sz val="7"/>
        <color indexed="8"/>
        <rFont val="Times New Roman"/>
        <family val="1"/>
      </rPr>
      <t xml:space="preserve">           </t>
    </r>
    <r>
      <rPr>
        <b/>
        <sz val="11"/>
        <color indexed="8"/>
        <rFont val="Arial"/>
        <family val="2"/>
      </rPr>
      <t>Format of providing the summary of proxy votes cast by  Mutual Funds/AMCs</t>
    </r>
    <r>
      <rPr>
        <sz val="11"/>
        <color indexed="8"/>
        <rFont val="Arial"/>
        <family val="2"/>
      </rPr>
      <t xml:space="preserve"> </t>
    </r>
    <r>
      <rPr>
        <b/>
        <sz val="11"/>
        <color indexed="8"/>
        <rFont val="Arial"/>
        <family val="2"/>
      </rPr>
      <t>across all the investee</t>
    </r>
    <r>
      <rPr>
        <sz val="11"/>
        <color indexed="8"/>
        <rFont val="Arial"/>
        <family val="2"/>
      </rPr>
      <t xml:space="preserve"> </t>
    </r>
    <r>
      <rPr>
        <b/>
        <sz val="11"/>
        <color indexed="8"/>
        <rFont val="Arial"/>
        <family val="2"/>
      </rPr>
      <t>companies</t>
    </r>
  </si>
  <si>
    <t>Summary of Votes cast during the F.Y. 2024-2025</t>
  </si>
  <si>
    <t>F.Y.</t>
  </si>
  <si>
    <t xml:space="preserve">Total no. of resolutions </t>
  </si>
  <si>
    <t>Break-up of Vote decision</t>
  </si>
  <si>
    <t>For</t>
  </si>
  <si>
    <t>Against</t>
  </si>
  <si>
    <t>Abstained</t>
  </si>
  <si>
    <t xml:space="preserve">  </t>
  </si>
  <si>
    <t>Scheme Name</t>
  </si>
  <si>
    <t>Redressal of Complaints received against IL&amp;FS Infrastructure Debt Fund during 2025-26</t>
  </si>
  <si>
    <t xml:space="preserve">Name of Mutual Fund: IL&amp;FS Infrastructure Debt Fund </t>
  </si>
  <si>
    <t>Total number of folios as on Jul 31, 2025 : 19</t>
  </si>
  <si>
    <t>Complaint code</t>
  </si>
  <si>
    <t>Type of complaint#</t>
  </si>
  <si>
    <t>(a) No. of complaints pending at the beginning of the year</t>
  </si>
  <si>
    <t>(b) No of complaints received during the year</t>
  </si>
  <si>
    <t>Action on (a) and (b)</t>
  </si>
  <si>
    <t>Resolved</t>
  </si>
  <si>
    <t>Non Actionable*</t>
  </si>
  <si>
    <t>Pending</t>
  </si>
  <si>
    <t>Within 30 days</t>
  </si>
  <si>
    <t>30-60 days</t>
  </si>
  <si>
    <t>60-180 days</t>
  </si>
  <si>
    <t>Beyond 180 days</t>
  </si>
  <si>
    <t>0-3 months</t>
  </si>
  <si>
    <t>3-6 months</t>
  </si>
  <si>
    <t>6-9 months</t>
  </si>
  <si>
    <t>9-12 months</t>
  </si>
  <si>
    <t>I A</t>
  </si>
  <si>
    <t xml:space="preserve">Non receipt of Dividend on Units </t>
  </si>
  <si>
    <t>I B</t>
  </si>
  <si>
    <t>Interest on delayed payment of Dividend</t>
  </si>
  <si>
    <t>I C</t>
  </si>
  <si>
    <t xml:space="preserve">Non receipt of Redemption Proceeds </t>
  </si>
  <si>
    <t>I D</t>
  </si>
  <si>
    <t>Interest on delayed payment of Redemption</t>
  </si>
  <si>
    <t>II A</t>
  </si>
  <si>
    <t xml:space="preserve">Non receipt of Statement of Account/Unit Certificate </t>
  </si>
  <si>
    <t>II B</t>
  </si>
  <si>
    <t xml:space="preserve">Discrepancy in Statement of Account </t>
  </si>
  <si>
    <t>II C</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</si>
  <si>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</si>
  <si>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</si>
  <si>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</si>
  <si>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</si>
  <si>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</si>
  <si>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</si>
  <si>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</si>
  <si>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</si>
  <si>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</si>
  <si>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</si>
  <si>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</si>
  <si>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IV</t>
  </si>
  <si>
    <t>#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t>
  </si>
  <si>
    <t>##      Nomenclature  of "Listed status of security" shall be strictly mentioned as  Listed, Unlisted, Awaiting Listing, Not Applicable</t>
  </si>
  <si>
    <t>$       Nomenclature  of "Type of scheme"  shall be strictly mentioned as Close ended, Open ended, Interval</t>
  </si>
  <si>
    <t>$$     All date formats should be in DD-MM-YYYY</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</si>
  <si>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</si>
  <si>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</si>
  <si>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</si>
  <si>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</si>
  <si>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</si>
  <si>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</si>
  <si>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</si>
  <si>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</si>
  <si>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</si>
  <si>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</si>
  <si>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</si>
  <si>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</si>
  <si>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</si>
  <si>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</si>
  <si>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</si>
  <si>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</si>
  <si>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</si>
  <si>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</si>
  <si>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</si>
  <si>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</si>
  <si>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</si>
  <si>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</si>
  <si>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</si>
  <si>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</si>
  <si>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U={(Q*R*S/100)+T)</t>
  </si>
  <si>
    <t>Yield at which Traded*</t>
  </si>
  <si>
    <t>Yield at which Valued*
*</t>
  </si>
  <si>
    <t>Type of trade*
**</t>
  </si>
  <si>
    <t>TREPS 08-Jul-2025 DEPO 10</t>
  </si>
  <si>
    <t>INCBLO080725</t>
  </si>
  <si>
    <t>TREPS</t>
  </si>
  <si>
    <t>BUY</t>
  </si>
  <si>
    <t>Not Applicable</t>
  </si>
  <si>
    <t>IL&amp;FS IDF</t>
  </si>
  <si>
    <t>Close ended</t>
  </si>
  <si>
    <t>08-07-2025</t>
  </si>
  <si>
    <t>01-07-2025</t>
  </si>
  <si>
    <t>5.2500                                             N</t>
  </si>
  <si>
    <t>TREPS 15-Jul-2025 DEPO 10</t>
  </si>
  <si>
    <t>INCBLO150725</t>
  </si>
  <si>
    <t>15-07-2025</t>
  </si>
  <si>
    <t>5.1500                                             N</t>
  </si>
  <si>
    <t>TREPS 16-Jul-2025 DEPO 10</t>
  </si>
  <si>
    <t>INCBLO160725</t>
  </si>
  <si>
    <t>16-07-2025</t>
  </si>
  <si>
    <t>5.3000                                             N</t>
  </si>
  <si>
    <t>TREPS 18-Jul-2025 DEPO 10</t>
  </si>
  <si>
    <t>INCBLO180725</t>
  </si>
  <si>
    <t>18-07-2025</t>
  </si>
  <si>
    <t>5.2800                                             N</t>
  </si>
  <si>
    <t>TREPS 21-Jul-2025 DEPO 10</t>
  </si>
  <si>
    <t>INCBLO210725</t>
  </si>
  <si>
    <t>21-07-2025</t>
  </si>
  <si>
    <t>5.3500                                             N</t>
  </si>
  <si>
    <t>TREPS 24-Jul-2025 DEPO 10</t>
  </si>
  <si>
    <t>INCBLO240725</t>
  </si>
  <si>
    <t>24-07-2025</t>
  </si>
  <si>
    <t>5.4000                                             N</t>
  </si>
  <si>
    <t>TREPS 25-Jul-2025 DEPO 10</t>
  </si>
  <si>
    <t>INCBLO250725</t>
  </si>
  <si>
    <t>25-07-2025</t>
  </si>
  <si>
    <t>5.2700                                             N</t>
  </si>
  <si>
    <t>TREPS 28-Jul-2025 DEPO 10</t>
  </si>
  <si>
    <t>INCBLO280725</t>
  </si>
  <si>
    <t>28-07-2025</t>
  </si>
  <si>
    <t>TREPS 31-Jul-2025 DEPO 10</t>
  </si>
  <si>
    <t>INCBLO310725</t>
  </si>
  <si>
    <t>TREPS 30-Jul-2025 DEPO 10</t>
  </si>
  <si>
    <t>INCBLO300725</t>
  </si>
  <si>
    <t>30-07-2025</t>
  </si>
  <si>
    <t>29-07-2025</t>
  </si>
  <si>
    <t>5.2100                                             N</t>
  </si>
  <si>
    <t>5.5400                                             N</t>
  </si>
  <si>
    <t>TREPS 01-Aug-2025 DEPO 10</t>
  </si>
  <si>
    <t>INCBLO010825</t>
  </si>
  <si>
    <t>01-08-2025</t>
  </si>
  <si>
    <t>5.4600                                             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</si>
</sst>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numFmt numFmtId="165" formatCode="#,##0.000000"/>
    <numFmt numFmtId="166" formatCode="#,##0_ ;\-#,##0\ "/>
    <numFmt numFmtId="167" formatCode="0.0000"/>
    <numFmt numFmtId="168" formatCode="0.0000000"/>
    <numFmt numFmtId="169" formatCode="dd\-mm\-yyyy"/>
    <numFmt numFmtId="170" formatCode="0.000000"/>
    <numFmt numFmtId="171" formatCode="[$-409]d\-mmm\-yy;@"/>
    <numFmt numFmtId="172" formatCode="yyyy\-mm\-dd"/>
  </numFmts>
  <fonts count="48">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name val="Calibri"/>
      <family val="2"/>
    </font>
    <font>
      <sz val="11"/>
      <color indexed="9"/>
      <name val="Calibri"/>
      <family val="2"/>
    </font>
    <font>
      <sz val="10"/>
      <name val="Mangal"/>
      <family val="2"/>
    </font>
    <font>
      <b/>
      <sz val="10"/>
      <color indexed="9"/>
      <name val="Arial"/>
      <family val="2"/>
      <charset val="1"/>
    </font>
    <font>
      <b/>
      <sz val="10"/>
      <name val="Arial"/>
      <family val="2"/>
      <charset val="1"/>
    </font>
    <font>
      <sz val="10"/>
      <name val="Tahoma"/>
      <family val="2"/>
    </font>
    <font>
      <b/>
      <sz val="10"/>
      <name val="Arial"/>
      <family val="2"/>
    </font>
    <font>
      <b/>
      <sz val="10"/>
      <name val="Tahoma"/>
      <family val="2"/>
    </font>
    <font>
      <sz val="11"/>
      <color indexed="8"/>
      <name val="Calibri"/>
      <family val="2"/>
    </font>
    <font>
      <sz val="10"/>
      <color indexed="56"/>
      <name val="Tahoma"/>
      <family val="2"/>
    </font>
    <font>
      <b/>
      <sz val="10"/>
      <color indexed="9"/>
      <name val="Tahoma"/>
      <family val="2"/>
    </font>
    <font>
      <sz val="11"/>
      <color theme="1"/>
      <name val="Calibri"/>
      <family val="2"/>
    </font>
    <font>
      <u/>
      <sz val="11"/>
      <color indexed="8"/>
      <name val="Calibri"/>
      <family val="2"/>
    </font>
    <font>
      <sz val="10"/>
      <color indexed="64"/>
      <name val="Arial"/>
      <family val="2"/>
    </font>
    <font>
      <b/>
      <sz val="12"/>
      <color theme="1"/>
      <name val="Arial"/>
      <family val="2"/>
    </font>
    <font>
      <sz val="10"/>
      <color indexed="8"/>
      <name val="Arial"/>
      <family val="2"/>
    </font>
    <font>
      <b/>
      <sz val="11"/>
      <name val="Trebuchet MS"/>
      <family val="2"/>
    </font>
    <font>
      <sz val="10"/>
      <name val="Trebuchet MS"/>
      <family val="2"/>
    </font>
    <font>
      <b/>
      <sz val="12"/>
      <name val="Trebuchet MS"/>
      <family val="2"/>
    </font>
    <font>
      <sz val="12"/>
      <name val="Trebuchet MS"/>
      <family val="2"/>
    </font>
    <font>
      <b/>
      <sz val="10"/>
      <name val="Trebuchet MS"/>
      <family val="2"/>
    </font>
    <font>
      <sz val="10"/>
      <color indexed="8"/>
      <name val="Arial"/>
      <family val="2"/>
      <charset val="1"/>
    </font>
    <font>
      <b/>
      <sz val="10"/>
      <color indexed="8"/>
      <name val="Arial"/>
      <family val="2"/>
    </font>
    <font>
      <i/>
      <sz val="10"/>
      <color indexed="8"/>
      <name val="Arial"/>
      <family val="2"/>
    </font>
    <font>
      <sz val="9"/>
      <color indexed="8"/>
      <name val="Arial"/>
      <family val="2"/>
      <charset val="1"/>
    </font>
    <font>
      <b/>
      <sz val="11"/>
      <color indexed="8"/>
      <name val="Arial"/>
      <family val="2"/>
    </font>
    <font>
      <b/>
      <sz val="7"/>
      <color indexed="8"/>
      <name val="Times New Roman"/>
      <family val="1"/>
    </font>
    <font>
      <b/>
      <sz val="11"/>
      <color rgb="FF000000"/>
      <name val="Arial"/>
      <family val="2"/>
    </font>
    <font>
      <sz val="11"/>
      <color rgb="FF000000"/>
      <name val="Arial"/>
      <family val="2"/>
    </font>
    <font>
      <sz val="11"/>
      <color indexed="8"/>
      <name val="Arial"/>
      <family val="2"/>
    </font>
    <font>
      <sz val="8"/>
      <color indexed="8"/>
      <name val="Arial"/>
      <family val="2"/>
    </font>
    <font>
      <sz val="11"/>
      <name val="Calibri"/>
      <family val="2"/>
      <scheme val="minor"/>
    </font>
    <font>
      <sz val="10"/>
      <name val="Arial"/>
    </font>
    <font>
      <sz val="12"/>
      <name val="Arial"/>
      <family val="2"/>
    </font>
    <font>
      <sz val="11"/>
      <name val="Arial"/>
      <family val="2"/>
    </font>
    <font>
      <b/>
      <sz val="14"/>
      <name val="Tahoma"/>
      <family val="2"/>
    </font>
    <font>
      <b/>
      <sz val="12"/>
      <name val="Tahoma"/>
      <family val="2"/>
    </font>
    <font>
      <sz val="14"/>
      <name val="Tahoma"/>
      <family val="2"/>
    </font>
    <font>
      <sz val="14"/>
      <name val="Arial"/>
      <family val="2"/>
    </font>
    <font>
      <b/>
      <sz val="14"/>
      <name val="Arial"/>
      <family val="2"/>
    </font>
    <font>
      <sz val="10"/>
      <color theme="1"/>
      <name val="Times New Roman"/>
      <family val="1"/>
    </font>
    <font>
      <b/>
      <sz val="9"/>
      <name val="Calibri"/>
      <family val="2"/>
    </font>
    <font>
      <b/>
      <sz val="10"/>
      <color rgb="FF000000"/>
      <name val="Times New Roman"/>
      <family val="1"/>
    </font>
    <font>
      <sz val="10"/>
      <color indexed="8"/>
      <name val="Verdana"/>
      <family val="2"/>
    </font>
  </fonts>
  <fills count="10">
    <fill>
      <patternFill patternType="none"/>
    </fill>
    <fill>
      <patternFill patternType="gray125"/>
    </fill>
    <fill>
      <patternFill patternType="solid">
        <fgColor indexed="23"/>
        <bgColor indexed="64"/>
      </patternFill>
    </fill>
    <fill>
      <patternFill patternType="solid">
        <fgColor indexed="23"/>
        <bgColor indexed="58"/>
      </patternFill>
    </fill>
    <fill>
      <patternFill patternType="solid">
        <fgColor indexed="9"/>
        <bgColor indexed="58"/>
      </patternFill>
    </fill>
    <fill>
      <patternFill patternType="solid">
        <fgColor indexed="2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s>
  <borders count="4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6" fillId="0" borderId="0" applyNumberFormat="0" applyFill="0" applyBorder="0" applyProtection="0"/>
    <xf numFmtId="9" fontId="12" fillId="0" borderId="0" applyFont="0" applyFill="0" applyBorder="0" applyAlignment="0" applyProtection="0"/>
    <xf numFmtId="0" fontId="15" fillId="0" borderId="0"/>
    <xf numFmtId="0" fontId="17" fillId="0" borderId="0"/>
    <xf numFmtId="0" fontId="19" fillId="0" borderId="0"/>
    <xf numFmtId="0" fontId="25" fillId="0" borderId="0"/>
    <xf numFmtId="0" fontId="36" fillId="0" borderId="0"/>
  </cellStyleXfs>
  <cellXfs count="205">
    <xf numFmtId="0" fontId="0" fillId="0" borderId="0" xfId="0"/>
    <xf numFmtId="0" fontId="3" fillId="0" borderId="0" xfId="0" applyFont="1" applyAlignment="1">
      <alignment horizontal="right" wrapText="1"/>
    </xf>
    <xf numFmtId="0" fontId="4" fillId="0" borderId="0" xfId="0" applyFont="1" applyFill="1"/>
    <xf numFmtId="49" fontId="7" fillId="3" borderId="2" xfId="1" applyNumberFormat="1" applyFont="1" applyFill="1" applyBorder="1" applyAlignment="1" applyProtection="1">
      <alignment horizontal="right" wrapText="1"/>
    </xf>
    <xf numFmtId="49" fontId="7" fillId="3" borderId="2" xfId="1" applyNumberFormat="1" applyFont="1" applyFill="1" applyBorder="1" applyAlignment="1" applyProtection="1">
      <alignment horizontal="left" wrapText="1"/>
    </xf>
    <xf numFmtId="49" fontId="7" fillId="3" borderId="2" xfId="1" applyNumberFormat="1" applyFont="1" applyFill="1" applyBorder="1" applyAlignment="1" applyProtection="1">
      <alignment horizontal="center" wrapText="1"/>
    </xf>
    <xf numFmtId="3" fontId="7" fillId="3" borderId="2" xfId="1" applyNumberFormat="1" applyFont="1" applyFill="1" applyBorder="1" applyAlignment="1" applyProtection="1">
      <alignment horizontal="center" wrapText="1"/>
    </xf>
    <xf numFmtId="4" fontId="7" fillId="3" borderId="2" xfId="1" applyNumberFormat="1" applyFont="1" applyFill="1" applyBorder="1" applyAlignment="1" applyProtection="1">
      <alignment horizontal="right" wrapText="1"/>
    </xf>
    <xf numFmtId="49" fontId="8" fillId="4" borderId="2" xfId="1" applyNumberFormat="1" applyFont="1" applyFill="1" applyBorder="1" applyAlignment="1" applyProtection="1">
      <alignment horizontal="right" wrapText="1"/>
    </xf>
    <xf numFmtId="49" fontId="8" fillId="4" borderId="2" xfId="1" applyNumberFormat="1" applyFont="1" applyFill="1" applyBorder="1" applyAlignment="1" applyProtection="1">
      <alignment horizontal="left" wrapText="1"/>
    </xf>
    <xf numFmtId="49" fontId="8" fillId="4" borderId="2" xfId="1" applyNumberFormat="1" applyFont="1" applyFill="1" applyBorder="1" applyAlignment="1" applyProtection="1">
      <alignment horizontal="center" wrapText="1"/>
    </xf>
    <xf numFmtId="3" fontId="8" fillId="4" borderId="2" xfId="1" applyNumberFormat="1" applyFont="1" applyFill="1" applyBorder="1" applyAlignment="1" applyProtection="1">
      <alignment horizontal="right" wrapText="1"/>
    </xf>
    <xf numFmtId="4" fontId="8" fillId="4" borderId="2" xfId="1" applyNumberFormat="1" applyFont="1" applyFill="1" applyBorder="1" applyAlignment="1" applyProtection="1">
      <alignment horizontal="right" wrapText="1"/>
    </xf>
    <xf numFmtId="0" fontId="9" fillId="0" borderId="3" xfId="0" applyFont="1" applyFill="1" applyBorder="1" applyAlignment="1">
      <alignment horizontal="right" wrapText="1"/>
    </xf>
    <xf numFmtId="49" fontId="10" fillId="4" borderId="2" xfId="1" applyNumberFormat="1" applyFont="1" applyFill="1" applyBorder="1" applyAlignment="1" applyProtection="1">
      <alignment horizontal="left" wrapText="1"/>
    </xf>
    <xf numFmtId="0" fontId="9" fillId="0" borderId="3" xfId="0" applyNumberFormat="1" applyFont="1" applyFill="1" applyBorder="1" applyAlignment="1">
      <alignment horizontal="left" wrapText="1"/>
    </xf>
    <xf numFmtId="4" fontId="9" fillId="0" borderId="3" xfId="0" applyNumberFormat="1" applyFont="1" applyFill="1" applyBorder="1" applyAlignment="1">
      <alignment horizontal="right" wrapText="1"/>
    </xf>
    <xf numFmtId="39" fontId="9" fillId="0" borderId="3" xfId="0" applyNumberFormat="1" applyFont="1" applyFill="1" applyBorder="1" applyAlignment="1">
      <alignment horizontal="right" wrapText="1"/>
    </xf>
    <xf numFmtId="0" fontId="9" fillId="0" borderId="3" xfId="0" applyFont="1" applyFill="1" applyBorder="1" applyAlignment="1">
      <alignment horizontal="left" wrapText="1"/>
    </xf>
    <xf numFmtId="0" fontId="9" fillId="0" borderId="3" xfId="0" applyFont="1" applyBorder="1" applyAlignment="1">
      <alignment horizontal="left" wrapText="1"/>
    </xf>
    <xf numFmtId="164" fontId="9" fillId="0" borderId="3" xfId="0" applyNumberFormat="1" applyFont="1" applyFill="1" applyBorder="1" applyAlignment="1">
      <alignment horizontal="right" wrapText="1"/>
    </xf>
    <xf numFmtId="10" fontId="9" fillId="0" borderId="3" xfId="0" applyNumberFormat="1" applyFont="1" applyFill="1" applyBorder="1" applyAlignment="1">
      <alignment horizontal="right" wrapText="1"/>
    </xf>
    <xf numFmtId="0" fontId="9" fillId="5" borderId="4" xfId="0" applyFont="1" applyFill="1" applyBorder="1" applyAlignment="1">
      <alignment horizontal="right" wrapText="1"/>
    </xf>
    <xf numFmtId="0" fontId="11" fillId="5" borderId="4" xfId="0" applyNumberFormat="1" applyFont="1" applyFill="1" applyBorder="1" applyAlignment="1">
      <alignment wrapText="1"/>
    </xf>
    <xf numFmtId="2" fontId="9" fillId="5" borderId="4" xfId="0" applyNumberFormat="1" applyFont="1" applyFill="1" applyBorder="1" applyAlignment="1">
      <alignment horizontal="right"/>
    </xf>
    <xf numFmtId="4" fontId="9" fillId="5" borderId="3" xfId="0" applyNumberFormat="1" applyFont="1" applyFill="1" applyBorder="1" applyAlignment="1">
      <alignment horizontal="right" wrapText="1"/>
    </xf>
    <xf numFmtId="164" fontId="9" fillId="5" borderId="3" xfId="0" applyNumberFormat="1" applyFont="1" applyFill="1" applyBorder="1" applyAlignment="1">
      <alignment horizontal="right" wrapText="1"/>
    </xf>
    <xf numFmtId="10" fontId="9" fillId="5" borderId="3" xfId="2" applyNumberFormat="1" applyFont="1" applyFill="1" applyBorder="1" applyAlignment="1">
      <alignment horizontal="right" wrapText="1"/>
    </xf>
    <xf numFmtId="10" fontId="9" fillId="0" borderId="3" xfId="2" applyNumberFormat="1" applyFont="1" applyFill="1" applyBorder="1" applyAlignment="1">
      <alignment horizontal="right" wrapText="1"/>
    </xf>
    <xf numFmtId="4" fontId="11" fillId="5" borderId="4" xfId="0" applyNumberFormat="1" applyFont="1" applyFill="1" applyBorder="1" applyAlignment="1">
      <alignment horizontal="right" wrapText="1"/>
    </xf>
    <xf numFmtId="4" fontId="11" fillId="5" borderId="3" xfId="0" applyNumberFormat="1" applyFont="1" applyFill="1" applyBorder="1" applyAlignment="1">
      <alignment horizontal="right" wrapText="1"/>
    </xf>
    <xf numFmtId="164" fontId="11" fillId="5" borderId="3" xfId="0" applyNumberFormat="1" applyFont="1" applyFill="1" applyBorder="1" applyAlignment="1">
      <alignment horizontal="right" wrapText="1"/>
    </xf>
    <xf numFmtId="0" fontId="9" fillId="0" borderId="4" xfId="0" applyFont="1" applyFill="1" applyBorder="1" applyAlignment="1">
      <alignment horizontal="right" wrapText="1"/>
    </xf>
    <xf numFmtId="0" fontId="11" fillId="0" borderId="4" xfId="0" applyNumberFormat="1" applyFont="1" applyFill="1" applyBorder="1" applyAlignment="1"/>
    <xf numFmtId="2" fontId="9" fillId="0" borderId="4" xfId="0" applyNumberFormat="1" applyFont="1" applyFill="1" applyBorder="1" applyAlignment="1">
      <alignment horizontal="right"/>
    </xf>
    <xf numFmtId="165" fontId="9" fillId="0" borderId="4" xfId="0" applyNumberFormat="1" applyFont="1" applyFill="1" applyBorder="1" applyAlignment="1">
      <alignment horizontal="right" wrapText="1"/>
    </xf>
    <xf numFmtId="4" fontId="9" fillId="0" borderId="4" xfId="0" applyNumberFormat="1" applyFont="1" applyFill="1" applyBorder="1" applyAlignment="1"/>
    <xf numFmtId="166" fontId="9" fillId="0" borderId="4" xfId="0" applyNumberFormat="1" applyFont="1" applyFill="1" applyBorder="1" applyAlignment="1">
      <alignment horizontal="right"/>
    </xf>
    <xf numFmtId="0" fontId="11" fillId="5" borderId="4" xfId="0" applyNumberFormat="1" applyFont="1" applyFill="1" applyBorder="1" applyAlignment="1"/>
    <xf numFmtId="165" fontId="9" fillId="5" borderId="4" xfId="0" applyNumberFormat="1" applyFont="1" applyFill="1" applyBorder="1" applyAlignment="1">
      <alignment horizontal="right" wrapText="1"/>
    </xf>
    <xf numFmtId="0" fontId="13" fillId="2" borderId="4" xfId="0" applyFont="1" applyFill="1" applyBorder="1" applyAlignment="1">
      <alignment horizontal="right" wrapText="1"/>
    </xf>
    <xf numFmtId="0" fontId="14" fillId="2" borderId="4" xfId="0" applyFont="1" applyFill="1" applyBorder="1"/>
    <xf numFmtId="0" fontId="13" fillId="2" borderId="4" xfId="0" applyFont="1" applyFill="1" applyBorder="1"/>
    <xf numFmtId="4" fontId="9" fillId="2" borderId="3" xfId="0" applyNumberFormat="1" applyFont="1" applyFill="1" applyBorder="1" applyAlignment="1">
      <alignment horizontal="right" wrapText="1"/>
    </xf>
    <xf numFmtId="164" fontId="9" fillId="2" borderId="3" xfId="0" applyNumberFormat="1" applyFont="1" applyFill="1" applyBorder="1" applyAlignment="1">
      <alignment horizontal="right" wrapText="1"/>
    </xf>
    <xf numFmtId="10" fontId="1" fillId="0" borderId="0" xfId="2" applyNumberFormat="1" applyFont="1"/>
    <xf numFmtId="4" fontId="0" fillId="0" borderId="0" xfId="0" applyNumberFormat="1"/>
    <xf numFmtId="0" fontId="2" fillId="6" borderId="5" xfId="0" applyFont="1" applyFill="1" applyBorder="1"/>
    <xf numFmtId="0" fontId="2" fillId="6" borderId="5" xfId="0" applyNumberFormat="1" applyFont="1" applyFill="1" applyBorder="1" applyAlignment="1">
      <alignment horizontal="right"/>
    </xf>
    <xf numFmtId="4" fontId="2" fillId="6" borderId="5" xfId="0" applyNumberFormat="1" applyFont="1" applyFill="1" applyBorder="1"/>
    <xf numFmtId="4" fontId="0" fillId="0" borderId="5" xfId="0" applyNumberFormat="1" applyBorder="1"/>
    <xf numFmtId="4" fontId="0" fillId="7" borderId="5" xfId="0" applyNumberFormat="1" applyFill="1" applyBorder="1"/>
    <xf numFmtId="0" fontId="2" fillId="8" borderId="5" xfId="0" applyFont="1" applyFill="1" applyBorder="1"/>
    <xf numFmtId="0" fontId="0" fillId="0" borderId="5" xfId="0" applyBorder="1"/>
    <xf numFmtId="0" fontId="16" fillId="0" borderId="0" xfId="3" applyFont="1"/>
    <xf numFmtId="0" fontId="15" fillId="0" borderId="0" xfId="3"/>
    <xf numFmtId="2" fontId="21" fillId="0" borderId="0" xfId="5" applyNumberFormat="1" applyFont="1"/>
    <xf numFmtId="0" fontId="21" fillId="0" borderId="0" xfId="5" applyFont="1"/>
    <xf numFmtId="2" fontId="23" fillId="0" borderId="0" xfId="5" applyNumberFormat="1" applyFont="1"/>
    <xf numFmtId="0" fontId="23" fillId="0" borderId="0" xfId="5" applyFont="1"/>
    <xf numFmtId="2" fontId="22" fillId="0" borderId="0" xfId="5" applyNumberFormat="1" applyFont="1"/>
    <xf numFmtId="0" fontId="22" fillId="0" borderId="0" xfId="5" applyFont="1"/>
    <xf numFmtId="0" fontId="24" fillId="0" borderId="20" xfId="5" applyNumberFormat="1" applyFont="1" applyFill="1" applyBorder="1" applyAlignment="1">
      <alignment horizontal="center" wrapText="1"/>
    </xf>
    <xf numFmtId="0" fontId="24" fillId="0" borderId="5" xfId="5" applyNumberFormat="1" applyFont="1" applyFill="1" applyBorder="1" applyAlignment="1">
      <alignment horizontal="center" wrapText="1"/>
    </xf>
    <xf numFmtId="0" fontId="24" fillId="0" borderId="21" xfId="5" applyNumberFormat="1" applyFont="1" applyFill="1" applyBorder="1" applyAlignment="1">
      <alignment horizontal="center" wrapText="1"/>
    </xf>
    <xf numFmtId="2" fontId="24" fillId="0" borderId="0" xfId="5" applyNumberFormat="1" applyFont="1"/>
    <xf numFmtId="2" fontId="24" fillId="0" borderId="0" xfId="5" applyNumberFormat="1" applyFont="1" applyAlignment="1">
      <alignment horizontal="center"/>
    </xf>
    <xf numFmtId="0" fontId="24" fillId="0" borderId="0" xfId="5" applyFont="1" applyAlignment="1">
      <alignment horizontal="center"/>
    </xf>
    <xf numFmtId="0" fontId="24" fillId="0" borderId="0" xfId="5" applyFont="1"/>
    <xf numFmtId="0" fontId="26" fillId="0" borderId="11" xfId="6" applyFont="1" applyBorder="1"/>
    <xf numFmtId="0" fontId="26" fillId="0" borderId="12" xfId="6" applyFont="1" applyBorder="1" applyAlignment="1">
      <alignment wrapText="1"/>
    </xf>
    <xf numFmtId="0" fontId="25" fillId="0" borderId="0" xfId="6" applyBorder="1"/>
    <xf numFmtId="0" fontId="25" fillId="0" borderId="12" xfId="6" applyFont="1" applyBorder="1" applyAlignment="1">
      <alignment wrapText="1"/>
    </xf>
    <xf numFmtId="0" fontId="25" fillId="0" borderId="12" xfId="6" applyBorder="1" applyAlignment="1">
      <alignment horizontal="right" wrapText="1"/>
    </xf>
    <xf numFmtId="0" fontId="25" fillId="0" borderId="20" xfId="6" applyBorder="1"/>
    <xf numFmtId="0" fontId="25" fillId="0" borderId="5" xfId="6" applyBorder="1"/>
    <xf numFmtId="0" fontId="25" fillId="0" borderId="21" xfId="6" applyBorder="1"/>
    <xf numFmtId="0" fontId="25" fillId="0" borderId="11" xfId="6" applyBorder="1"/>
    <xf numFmtId="0" fontId="25" fillId="0" borderId="12" xfId="6" applyBorder="1" applyAlignment="1">
      <alignment wrapText="1"/>
    </xf>
    <xf numFmtId="1" fontId="25" fillId="0" borderId="5" xfId="6" applyNumberFormat="1" applyBorder="1"/>
    <xf numFmtId="2" fontId="25" fillId="0" borderId="5" xfId="6" applyNumberFormat="1" applyBorder="1"/>
    <xf numFmtId="167" fontId="25" fillId="0" borderId="11" xfId="6" applyNumberFormat="1" applyBorder="1"/>
    <xf numFmtId="0" fontId="26" fillId="0" borderId="12" xfId="6" applyFont="1" applyBorder="1" applyAlignment="1">
      <alignment horizontal="right" wrapText="1"/>
    </xf>
    <xf numFmtId="0" fontId="27" fillId="0" borderId="12" xfId="6" applyFont="1" applyBorder="1" applyAlignment="1">
      <alignment wrapText="1"/>
    </xf>
    <xf numFmtId="0" fontId="26" fillId="0" borderId="0" xfId="6" applyFont="1" applyBorder="1"/>
    <xf numFmtId="0" fontId="26" fillId="0" borderId="20" xfId="6" applyFont="1" applyBorder="1"/>
    <xf numFmtId="0" fontId="26" fillId="0" borderId="5" xfId="6" applyFont="1" applyBorder="1"/>
    <xf numFmtId="0" fontId="26" fillId="0" borderId="21" xfId="6" applyFont="1" applyBorder="1"/>
    <xf numFmtId="0" fontId="26" fillId="0" borderId="12" xfId="6" applyFont="1" applyBorder="1" applyAlignment="1">
      <alignment horizontal="center" wrapText="1"/>
    </xf>
    <xf numFmtId="0" fontId="26" fillId="0" borderId="25" xfId="6" applyFont="1" applyBorder="1" applyAlignment="1">
      <alignment horizontal="right"/>
    </xf>
    <xf numFmtId="0" fontId="25" fillId="0" borderId="5" xfId="6" applyBorder="1" applyAlignment="1">
      <alignment horizontal="center"/>
    </xf>
    <xf numFmtId="0" fontId="25" fillId="0" borderId="26" xfId="6" applyBorder="1" applyAlignment="1">
      <alignment horizontal="center"/>
    </xf>
    <xf numFmtId="0" fontId="25" fillId="0" borderId="20" xfId="6" applyBorder="1" applyAlignment="1">
      <alignment horizontal="center"/>
    </xf>
    <xf numFmtId="2" fontId="24" fillId="0" borderId="25" xfId="5" applyNumberFormat="1" applyFont="1" applyFill="1" applyBorder="1"/>
    <xf numFmtId="0" fontId="25" fillId="0" borderId="26" xfId="6" applyBorder="1"/>
    <xf numFmtId="0" fontId="25" fillId="0" borderId="25" xfId="6" applyBorder="1"/>
    <xf numFmtId="0" fontId="26" fillId="0" borderId="27" xfId="6" applyFont="1" applyBorder="1"/>
    <xf numFmtId="0" fontId="26" fillId="0" borderId="0" xfId="6" applyFont="1" applyBorder="1" applyAlignment="1">
      <alignment horizontal="right" wrapText="1"/>
    </xf>
    <xf numFmtId="0" fontId="26" fillId="0" borderId="0" xfId="6" applyFont="1" applyFill="1" applyBorder="1"/>
    <xf numFmtId="2" fontId="25" fillId="0" borderId="11" xfId="6" applyNumberFormat="1" applyBorder="1"/>
    <xf numFmtId="0" fontId="25" fillId="0" borderId="0" xfId="6"/>
    <xf numFmtId="2" fontId="24" fillId="0" borderId="5" xfId="5" applyNumberFormat="1" applyFont="1" applyFill="1" applyBorder="1" applyAlignment="1">
      <alignment horizontal="center" vertical="top" wrapText="1"/>
    </xf>
    <xf numFmtId="0" fontId="28" fillId="0" borderId="5" xfId="4" applyFont="1" applyBorder="1" applyAlignment="1">
      <alignment horizontal="center"/>
    </xf>
    <xf numFmtId="0" fontId="28" fillId="0" borderId="5" xfId="4" applyFont="1" applyBorder="1" applyAlignment="1">
      <alignment horizontal="left"/>
    </xf>
    <xf numFmtId="0" fontId="28" fillId="0" borderId="5" xfId="4" applyFont="1" applyBorder="1"/>
    <xf numFmtId="2" fontId="25" fillId="0" borderId="0" xfId="6" applyNumberFormat="1"/>
    <xf numFmtId="168" fontId="25" fillId="0" borderId="0" xfId="6" applyNumberFormat="1"/>
    <xf numFmtId="0" fontId="29" fillId="0" borderId="0" xfId="6" applyFont="1" applyAlignment="1">
      <alignment horizontal="left" indent="6"/>
    </xf>
    <xf numFmtId="0" fontId="32" fillId="0" borderId="31" xfId="6" applyFont="1" applyBorder="1" applyAlignment="1">
      <alignment horizontal="center" vertical="top" wrapText="1"/>
    </xf>
    <xf numFmtId="0" fontId="32" fillId="0" borderId="32" xfId="6" applyFont="1" applyBorder="1" applyAlignment="1">
      <alignment horizontal="center" vertical="top" wrapText="1"/>
    </xf>
    <xf numFmtId="0" fontId="29" fillId="0" borderId="0" xfId="6" applyFont="1"/>
    <xf numFmtId="0" fontId="33" fillId="0" borderId="39" xfId="6" applyFont="1" applyBorder="1" applyAlignment="1">
      <alignment vertical="top" wrapText="1"/>
    </xf>
    <xf numFmtId="0" fontId="33" fillId="0" borderId="38" xfId="6" applyFont="1" applyBorder="1" applyAlignment="1">
      <alignment horizontal="center" vertical="top" wrapText="1"/>
    </xf>
    <xf numFmtId="0" fontId="34" fillId="0" borderId="0" xfId="6" applyFont="1"/>
    <xf numFmtId="17" fontId="0" fillId="0" borderId="0" xfId="0" applyNumberFormat="1"/>
    <xf numFmtId="0" fontId="35" fillId="0" borderId="0" xfId="0" applyFont="1" applyFill="1"/>
    <xf numFmtId="0" fontId="37" fillId="0" borderId="0" xfId="7" applyFont="1"/>
    <xf numFmtId="0" fontId="38" fillId="0" borderId="0" xfId="7" applyFont="1"/>
    <xf numFmtId="0" fontId="39" fillId="0" borderId="0" xfId="7" applyFont="1" applyAlignment="1"/>
    <xf numFmtId="0" fontId="40" fillId="0" borderId="0" xfId="7" applyFont="1" applyAlignment="1"/>
    <xf numFmtId="0" fontId="41" fillId="0" borderId="32" xfId="7" applyFont="1" applyBorder="1" applyAlignment="1">
      <alignment horizontal="center" vertical="top" wrapText="1"/>
    </xf>
    <xf numFmtId="0" fontId="41" fillId="0" borderId="31" xfId="7" applyFont="1" applyBorder="1" applyAlignment="1">
      <alignment horizontal="center" wrapText="1"/>
    </xf>
    <xf numFmtId="0" fontId="41" fillId="0" borderId="32" xfId="7" applyFont="1" applyBorder="1" applyAlignment="1">
      <alignment horizontal="justify" wrapText="1"/>
    </xf>
    <xf numFmtId="0" fontId="41" fillId="0" borderId="32" xfId="7" applyFont="1" applyBorder="1" applyAlignment="1">
      <alignment vertical="top" wrapText="1"/>
    </xf>
    <xf numFmtId="0" fontId="41" fillId="0" borderId="14" xfId="7" applyFont="1" applyBorder="1" applyAlignment="1">
      <alignment horizontal="center" wrapText="1"/>
    </xf>
    <xf numFmtId="0" fontId="41" fillId="0" borderId="40" xfId="7" applyFont="1" applyBorder="1" applyAlignment="1">
      <alignment horizontal="justify" wrapText="1"/>
    </xf>
    <xf numFmtId="0" fontId="41" fillId="0" borderId="40" xfId="7" applyFont="1" applyBorder="1" applyAlignment="1">
      <alignment vertical="top" wrapText="1"/>
    </xf>
    <xf numFmtId="0" fontId="41" fillId="0" borderId="28" xfId="7" applyFont="1" applyBorder="1" applyAlignment="1">
      <alignment horizontal="center" wrapText="1"/>
    </xf>
    <xf numFmtId="0" fontId="41" fillId="0" borderId="41" xfId="7" applyFont="1" applyBorder="1" applyAlignment="1">
      <alignment horizontal="justify" wrapText="1"/>
    </xf>
    <xf numFmtId="0" fontId="41" fillId="0" borderId="30" xfId="7" applyFont="1" applyBorder="1" applyAlignment="1">
      <alignment vertical="top" wrapText="1"/>
    </xf>
    <xf numFmtId="0" fontId="42" fillId="0" borderId="0" xfId="7" applyFont="1"/>
    <xf numFmtId="0" fontId="43" fillId="0" borderId="0" xfId="7" applyFont="1"/>
    <xf numFmtId="0" fontId="5" fillId="2" borderId="0" xfId="0" applyFont="1" applyFill="1" applyBorder="1" applyAlignment="1">
      <alignment horizontal="center" wrapText="1"/>
    </xf>
    <xf numFmtId="0" fontId="0" fillId="0" borderId="1" xfId="0" applyFont="1" applyBorder="1" applyAlignment="1">
      <alignment horizontal="center" vertical="center"/>
    </xf>
    <xf numFmtId="0" fontId="25" fillId="0" borderId="23" xfId="6" applyBorder="1" applyAlignment="1">
      <alignment horizontal="center"/>
    </xf>
    <xf numFmtId="0" fontId="25" fillId="0" borderId="24" xfId="6" applyBorder="1" applyAlignment="1">
      <alignment horizontal="center"/>
    </xf>
    <xf numFmtId="0" fontId="25" fillId="0" borderId="12" xfId="6" applyBorder="1" applyAlignment="1">
      <alignment horizontal="center"/>
    </xf>
    <xf numFmtId="0" fontId="25" fillId="0" borderId="26" xfId="6" applyBorder="1" applyAlignment="1">
      <alignment horizontal="center"/>
    </xf>
    <xf numFmtId="0" fontId="25" fillId="0" borderId="25" xfId="6" applyBorder="1" applyAlignment="1">
      <alignment horizontal="center"/>
    </xf>
    <xf numFmtId="0" fontId="26" fillId="0" borderId="23" xfId="6" applyFont="1" applyBorder="1" applyAlignment="1">
      <alignment horizontal="center"/>
    </xf>
    <xf numFmtId="0" fontId="26" fillId="0" borderId="24" xfId="6" applyFont="1" applyBorder="1" applyAlignment="1">
      <alignment horizontal="center"/>
    </xf>
    <xf numFmtId="0" fontId="26" fillId="0" borderId="12" xfId="6" applyFont="1" applyBorder="1" applyAlignment="1">
      <alignment horizontal="center"/>
    </xf>
    <xf numFmtId="2" fontId="22" fillId="0" borderId="17" xfId="5" applyNumberFormat="1" applyFont="1" applyFill="1" applyBorder="1" applyAlignment="1">
      <alignment horizontal="center" vertical="top" wrapText="1"/>
    </xf>
    <xf numFmtId="2" fontId="22" fillId="0" borderId="18" xfId="5" applyNumberFormat="1" applyFont="1" applyFill="1" applyBorder="1" applyAlignment="1">
      <alignment horizontal="center" vertical="top" wrapText="1"/>
    </xf>
    <xf numFmtId="2" fontId="22" fillId="0" borderId="19" xfId="5" applyNumberFormat="1" applyFont="1" applyFill="1" applyBorder="1" applyAlignment="1">
      <alignment horizontal="center" vertical="top" wrapText="1"/>
    </xf>
    <xf numFmtId="2" fontId="22" fillId="0" borderId="15" xfId="5" applyNumberFormat="1" applyFont="1" applyFill="1" applyBorder="1" applyAlignment="1">
      <alignment horizontal="center" vertical="top" wrapText="1"/>
    </xf>
    <xf numFmtId="2" fontId="22" fillId="0" borderId="16" xfId="5" applyNumberFormat="1" applyFont="1" applyFill="1" applyBorder="1" applyAlignment="1">
      <alignment horizontal="center" vertical="top" wrapText="1"/>
    </xf>
    <xf numFmtId="2" fontId="22" fillId="0" borderId="7" xfId="5" applyNumberFormat="1" applyFont="1" applyFill="1" applyBorder="1" applyAlignment="1">
      <alignment horizontal="center" vertical="top" wrapText="1"/>
    </xf>
    <xf numFmtId="2" fontId="22" fillId="0" borderId="8" xfId="5" applyNumberFormat="1" applyFont="1" applyFill="1" applyBorder="1" applyAlignment="1">
      <alignment horizontal="center"/>
    </xf>
    <xf numFmtId="2" fontId="22" fillId="0" borderId="9" xfId="5" applyNumberFormat="1" applyFont="1" applyFill="1" applyBorder="1" applyAlignment="1">
      <alignment horizontal="center"/>
    </xf>
    <xf numFmtId="2" fontId="22" fillId="0" borderId="10" xfId="5" applyNumberFormat="1" applyFont="1" applyFill="1" applyBorder="1" applyAlignment="1">
      <alignment horizontal="center"/>
    </xf>
    <xf numFmtId="49" fontId="18" fillId="0" borderId="6" xfId="4" applyNumberFormat="1" applyFont="1" applyFill="1" applyBorder="1" applyAlignment="1">
      <alignment horizontal="center" vertical="center" wrapText="1"/>
    </xf>
    <xf numFmtId="49" fontId="18" fillId="0" borderId="11" xfId="4" applyNumberFormat="1" applyFont="1" applyFill="1" applyBorder="1" applyAlignment="1">
      <alignment horizontal="center" vertical="center" wrapText="1"/>
    </xf>
    <xf numFmtId="49" fontId="18" fillId="0" borderId="7" xfId="4" applyNumberFormat="1" applyFont="1" applyFill="1" applyBorder="1" applyAlignment="1">
      <alignment horizontal="center" vertical="center" wrapText="1"/>
    </xf>
    <xf numFmtId="49" fontId="18" fillId="0" borderId="12" xfId="4" applyNumberFormat="1" applyFont="1" applyFill="1" applyBorder="1" applyAlignment="1">
      <alignment horizontal="center" vertical="center" wrapText="1"/>
    </xf>
    <xf numFmtId="2" fontId="20" fillId="0" borderId="8" xfId="5" applyNumberFormat="1" applyFont="1" applyFill="1" applyBorder="1" applyAlignment="1">
      <alignment horizontal="center" vertical="top" wrapText="1"/>
    </xf>
    <xf numFmtId="2" fontId="20" fillId="0" borderId="9" xfId="5" applyNumberFormat="1" applyFont="1" applyFill="1" applyBorder="1" applyAlignment="1">
      <alignment horizontal="center" vertical="top" wrapText="1"/>
    </xf>
    <xf numFmtId="2" fontId="20" fillId="0" borderId="10" xfId="5" applyNumberFormat="1" applyFont="1" applyFill="1" applyBorder="1" applyAlignment="1">
      <alignment horizontal="center" vertical="top" wrapText="1"/>
    </xf>
    <xf numFmtId="2" fontId="22" fillId="0" borderId="8" xfId="5" applyNumberFormat="1" applyFont="1" applyFill="1" applyBorder="1" applyAlignment="1">
      <alignment horizontal="center" vertical="top" wrapText="1"/>
    </xf>
    <xf numFmtId="2" fontId="22" fillId="0" borderId="9" xfId="5" applyNumberFormat="1" applyFont="1" applyFill="1" applyBorder="1" applyAlignment="1">
      <alignment horizontal="center" vertical="top" wrapText="1"/>
    </xf>
    <xf numFmtId="2" fontId="22" fillId="0" borderId="10" xfId="5" applyNumberFormat="1" applyFont="1" applyFill="1" applyBorder="1" applyAlignment="1">
      <alignment horizontal="center" vertical="top" wrapText="1"/>
    </xf>
    <xf numFmtId="3" fontId="22" fillId="0" borderId="13" xfId="5" applyNumberFormat="1" applyFont="1" applyFill="1" applyBorder="1" applyAlignment="1">
      <alignment horizontal="center" vertical="center" wrapText="1"/>
    </xf>
    <xf numFmtId="3" fontId="22" fillId="0" borderId="14" xfId="5" applyNumberFormat="1" applyFont="1" applyFill="1" applyBorder="1" applyAlignment="1">
      <alignment horizontal="center" vertical="center" wrapText="1"/>
    </xf>
    <xf numFmtId="3" fontId="22" fillId="0" borderId="22" xfId="5" applyNumberFormat="1" applyFont="1" applyFill="1" applyBorder="1" applyAlignment="1">
      <alignment horizontal="center" vertical="center" wrapText="1"/>
    </xf>
    <xf numFmtId="0" fontId="26" fillId="0" borderId="26" xfId="6" applyFont="1" applyBorder="1" applyAlignment="1">
      <alignment horizontal="center"/>
    </xf>
    <xf numFmtId="0" fontId="26" fillId="0" borderId="25" xfId="6" applyFont="1" applyBorder="1" applyAlignment="1">
      <alignment horizontal="center"/>
    </xf>
    <xf numFmtId="0" fontId="31" fillId="0" borderId="28" xfId="6" applyFont="1" applyBorder="1" applyAlignment="1">
      <alignment horizontal="center" vertical="top" wrapText="1"/>
    </xf>
    <xf numFmtId="0" fontId="31" fillId="0" borderId="29" xfId="6" applyFont="1" applyBorder="1" applyAlignment="1">
      <alignment horizontal="center" vertical="top" wrapText="1"/>
    </xf>
    <xf numFmtId="0" fontId="31" fillId="0" borderId="30" xfId="6" applyFont="1" applyBorder="1" applyAlignment="1">
      <alignment horizontal="center" vertical="top" wrapText="1"/>
    </xf>
    <xf numFmtId="0" fontId="31" fillId="0" borderId="33" xfId="6" applyFont="1" applyBorder="1" applyAlignment="1">
      <alignment horizontal="center" vertical="top" wrapText="1"/>
    </xf>
    <xf numFmtId="0" fontId="29" fillId="0" borderId="34" xfId="6" applyFont="1" applyBorder="1" applyAlignment="1">
      <alignment horizontal="center" vertical="top" wrapText="1"/>
    </xf>
    <xf numFmtId="0" fontId="29" fillId="0" borderId="35" xfId="6" applyFont="1" applyBorder="1" applyAlignment="1">
      <alignment horizontal="center" vertical="top" wrapText="1"/>
    </xf>
    <xf numFmtId="0" fontId="29" fillId="0" borderId="36" xfId="6" applyFont="1" applyBorder="1" applyAlignment="1">
      <alignment horizontal="center" vertical="top" wrapText="1"/>
    </xf>
    <xf numFmtId="0" fontId="33" fillId="0" borderId="37" xfId="6" applyFont="1" applyBorder="1" applyAlignment="1">
      <alignment vertical="top" wrapText="1"/>
    </xf>
    <xf numFmtId="0" fontId="33" fillId="0" borderId="38" xfId="6" applyFont="1" applyBorder="1" applyAlignment="1">
      <alignment vertical="top" wrapText="1"/>
    </xf>
    <xf numFmtId="0" fontId="33" fillId="0" borderId="34" xfId="6" applyFont="1" applyBorder="1" applyAlignment="1">
      <alignment horizontal="center" vertical="top" wrapText="1"/>
    </xf>
    <xf numFmtId="0" fontId="33" fillId="0" borderId="35" xfId="6" applyFont="1" applyBorder="1" applyAlignment="1">
      <alignment horizontal="center" vertical="top" wrapText="1"/>
    </xf>
    <xf numFmtId="0" fontId="33" fillId="0" borderId="36" xfId="6" applyFont="1" applyBorder="1" applyAlignment="1">
      <alignment horizontal="center" vertical="top" wrapText="1"/>
    </xf>
    <xf numFmtId="0" fontId="41" fillId="0" borderId="28" xfId="7" applyFont="1" applyBorder="1" applyAlignment="1">
      <alignment horizontal="right" wrapText="1"/>
    </xf>
    <xf numFmtId="0" fontId="41" fillId="0" borderId="30" xfId="7" applyFont="1" applyBorder="1" applyAlignment="1">
      <alignment horizontal="right" wrapText="1"/>
    </xf>
    <xf numFmtId="0" fontId="41" fillId="0" borderId="0" xfId="7" applyFont="1" applyAlignment="1">
      <alignment horizontal="left"/>
    </xf>
    <xf numFmtId="0" fontId="39" fillId="0" borderId="0" xfId="7" applyFont="1" applyAlignment="1">
      <alignment horizontal="center"/>
    </xf>
    <xf numFmtId="0" fontId="41" fillId="0" borderId="13" xfId="7" applyFont="1" applyBorder="1" applyAlignment="1">
      <alignment horizontal="center" vertical="top" wrapText="1"/>
    </xf>
    <xf numFmtId="0" fontId="41" fillId="0" borderId="14" xfId="7" applyFont="1" applyBorder="1" applyAlignment="1">
      <alignment horizontal="center" vertical="top" wrapText="1"/>
    </xf>
    <xf numFmtId="0" fontId="41" fillId="0" borderId="31" xfId="7" applyFont="1" applyBorder="1" applyAlignment="1">
      <alignment horizontal="center" vertical="top" wrapText="1"/>
    </xf>
    <xf numFmtId="0" fontId="36" fillId="0" borderId="14" xfId="7" applyBorder="1" applyAlignment="1">
      <alignment horizontal="center" vertical="top" wrapText="1"/>
    </xf>
    <xf numFmtId="0" fontId="36" fillId="0" borderId="31" xfId="7" applyBorder="1" applyAlignment="1">
      <alignment horizontal="center" vertical="top" wrapText="1"/>
    </xf>
    <xf numFmtId="0" fontId="41" fillId="0" borderId="28" xfId="7" applyFont="1" applyBorder="1" applyAlignment="1">
      <alignment horizontal="center" vertical="top" wrapText="1"/>
    </xf>
    <xf numFmtId="0" fontId="36" fillId="0" borderId="29" xfId="7" applyBorder="1" applyAlignment="1">
      <alignment horizontal="center" vertical="top" wrapText="1"/>
    </xf>
    <xf numFmtId="0" fontId="36" fillId="0" borderId="30" xfId="7" applyBorder="1" applyAlignment="1">
      <alignment horizontal="center" vertical="top" wrapText="1"/>
    </xf>
    <xf numFmtId="0" fontId="41" fillId="0" borderId="29" xfId="7" applyFont="1" applyBorder="1" applyAlignment="1">
      <alignment horizontal="center" vertical="top" wrapText="1"/>
    </xf>
    <xf numFmtId="0" fontId="41" fillId="0" borderId="30" xfId="7" applyFont="1" applyBorder="1" applyAlignment="1">
      <alignment horizontal="center" vertical="top" wrapText="1"/>
    </xf>
    <xf numFmtId="0" fontId="41" fillId="0" borderId="13" xfId="7" applyFont="1" applyBorder="1" applyAlignment="1">
      <alignment horizontal="center" vertical="center" wrapText="1"/>
    </xf>
    <xf numFmtId="0" fontId="41" fillId="0" borderId="31" xfId="7" applyFont="1" applyBorder="1" applyAlignment="1">
      <alignment horizontal="center" vertical="center" wrapText="1"/>
    </xf>
    <xf numFmtId="0" fontId="0" fillId="0" borderId="0" xfId="0" applyFont="1" applyFill="1" applyBorder="1" applyAlignment="1">
      <alignment horizontal="left" vertical="top"/>
    </xf>
    <xf numFmtId="0" fontId="44" fillId="0" borderId="0" xfId="0" applyFont="1" applyFill="1" applyBorder="1" applyAlignment="1">
      <alignment horizontal="left" vertical="top"/>
    </xf>
    <xf numFmtId="0" fontId="45" fillId="9" borderId="5" xfId="1" applyFont="1" applyFill="1" applyBorder="1" applyAlignment="1">
      <alignment horizontal="center" vertical="center" wrapText="1"/>
    </xf>
    <xf numFmtId="0" fontId="46" fillId="9" borderId="5" xfId="1" applyFont="1" applyFill="1" applyBorder="1" applyAlignment="1">
      <alignment horizontal="center" vertical="top" wrapText="1"/>
    </xf>
    <xf numFmtId="0" fontId="46" fillId="9" borderId="5" xfId="1" applyFont="1" applyFill="1" applyBorder="1" applyAlignment="1">
      <alignment horizontal="center" vertical="center" wrapText="1"/>
    </xf>
    <xf numFmtId="169" fontId="0" fillId="0" borderId="5" xfId="0" applyNumberFormat="1" applyBorder="1"/>
    <xf numFmtId="170" fontId="0" fillId="0" borderId="5" xfId="0" applyNumberFormat="1" applyBorder="1"/>
    <xf numFmtId="167" fontId="0" fillId="0" borderId="5" xfId="0" applyNumberFormat="1" applyBorder="1"/>
    <xf numFmtId="22" fontId="0" fillId="0" borderId="0" xfId="0" applyNumberFormat="1"/>
    <xf numFmtId="171" fontId="47" fillId="0" borderId="0" xfId="0" applyNumberFormat="1" applyFont="1"/>
    <xf numFmtId="172" fontId="0" fillId="0" borderId="0" xfId="0" applyNumberFormat="1"/>
  </cellXfs>
  <cellStyles count="8">
    <cellStyle name="Normal" xfId="0" builtinId="0"/>
    <cellStyle name="Normal 2" xfId="3"/>
    <cellStyle name="Normal 2 2" xfId="4"/>
    <cellStyle name="Normal 2 2 2" xfId="5"/>
    <cellStyle name="Normal 3" xfId="1"/>
    <cellStyle name="Normal 4" xfId="6"/>
    <cellStyle name="Normal 5" xfId="7"/>
    <cellStyle name="Percent 2" xfId="2"/>
  </cellStyles>
  <dxfs count="1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6.%20Compliance/Mutual%20fund%20Compliances/2025/July%202025/Website/ILFS_Portfolio_TransactionReports_Jun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0Compliance/Mutual%20fund%20Compliances/2025/July%202025/Portfolio/July%2015%202025/ILFS_FORTNIGHTLY_MONTHLY_PORTFOLIO_R2%20July%20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0Compliance/Mutual%20fund%20Compliances/2025/August%202025/Portfolio/ILFS_FORTNIGHTLY_MONTHLY_PORTFOLIO_31st%20July%202025%20R2%20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ANT~1.JAI\AppData\Local\Temp\notes758E9C\ilfs_fortnightly_monthly_portfolio_r2_28.02.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02"/>
      <sheetName val="Portfolio 2A 15th June 2025"/>
      <sheetName val="Portfolio 2B 15th June 2025"/>
      <sheetName val="Portfolio 2C 15th June 2025"/>
      <sheetName val="Portfolio 2A 30th June 2025"/>
      <sheetName val="Portfolio 2B 30th June 2025"/>
      <sheetName val="Portfolio 2C 30th June 2025"/>
      <sheetName val="Transaction Report"/>
      <sheetName val="Scheme AUM"/>
      <sheetName val="NAV"/>
      <sheetName val="Investment Objective"/>
      <sheetName val="Anex A1 Frmt for AAUM disclosur"/>
      <sheetName val="Anex A1 Frmt for AUM disclosure"/>
      <sheetName val="Anex A2 Frmt AUM stateUT wise "/>
      <sheetName val="Annexure B Frmt vote cast by MF"/>
      <sheetName val="Expense Ratio"/>
      <sheetName val="Redressal of Complaints"/>
      <sheetName val="IL06"/>
      <sheetName val="IL07"/>
      <sheetName val="XDO_METADATA"/>
    </sheetNames>
    <sheetDataSet>
      <sheetData sheetId="0"/>
      <sheetData sheetId="1"/>
      <sheetData sheetId="2">
        <row r="28">
          <cell r="F28">
            <v>29.579282600001001</v>
          </cell>
        </row>
        <row r="30">
          <cell r="F30">
            <v>36521.139000000003</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02"/>
      <sheetName val="Portfolio 2A 15th July 2025"/>
      <sheetName val="Portfolio 2B 15th July 2025"/>
      <sheetName val="Portfolio 2C 15th July 2025"/>
      <sheetName val="IL06"/>
      <sheetName val="IL07"/>
      <sheetName val="XDO_METADATA"/>
    </sheetNames>
    <sheetDataSet>
      <sheetData sheetId="0"/>
      <sheetData sheetId="1">
        <row r="18">
          <cell r="F18">
            <v>11287.8865678</v>
          </cell>
        </row>
        <row r="22">
          <cell r="F22">
            <v>9885.5139999999992</v>
          </cell>
        </row>
        <row r="25">
          <cell r="F25">
            <v>47.600033299998998</v>
          </cell>
        </row>
        <row r="26">
          <cell r="F26">
            <v>21221.0006011</v>
          </cell>
        </row>
      </sheetData>
      <sheetData sheetId="2"/>
      <sheetData sheetId="3" refreshError="1"/>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02"/>
      <sheetName val="NewSum"/>
      <sheetName val="Portfolio 2A 31st July 2025"/>
      <sheetName val="Portfolio 2B 31st July 2025"/>
      <sheetName val="Portfolio 2C 31st July 2025"/>
      <sheetName val="IL06"/>
      <sheetName val="IL07"/>
      <sheetName val="XDO_METADATA"/>
    </sheetNames>
    <sheetDataSet>
      <sheetData sheetId="0"/>
      <sheetData sheetId="1" refreshError="1"/>
      <sheetData sheetId="2">
        <row r="18">
          <cell r="F18">
            <v>11293.4252208</v>
          </cell>
        </row>
        <row r="22">
          <cell r="F22">
            <v>10045.9545406</v>
          </cell>
        </row>
        <row r="25">
          <cell r="F25">
            <v>37.631300100001681</v>
          </cell>
        </row>
      </sheetData>
      <sheetData sheetId="3">
        <row r="24">
          <cell r="F24">
            <v>28644.101294599997</v>
          </cell>
        </row>
        <row r="28">
          <cell r="F28">
            <v>8255.9069460999999</v>
          </cell>
        </row>
        <row r="31">
          <cell r="F31">
            <v>10.179885399998</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L01"/>
      <sheetName val="IL02"/>
      <sheetName val="NewSum"/>
      <sheetName val="IL03"/>
      <sheetName val="IL04"/>
      <sheetName val="IL05"/>
      <sheetName val="IL06"/>
      <sheetName val="IL07"/>
      <sheetName val="XDO_METADATA"/>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B4" sqref="B4"/>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5" customHeight="1">
      <c r="A2" s="132" t="s">
        <v>0</v>
      </c>
      <c r="B2" s="132"/>
      <c r="C2" s="132"/>
      <c r="D2" s="132"/>
      <c r="E2" s="132"/>
      <c r="F2" s="132"/>
      <c r="G2" s="132"/>
      <c r="H2" s="132"/>
    </row>
    <row r="3" spans="1:8">
      <c r="A3" s="133" t="s">
        <v>1</v>
      </c>
      <c r="B3" s="133"/>
      <c r="C3" s="133"/>
      <c r="D3" s="133"/>
      <c r="E3" s="133"/>
      <c r="F3" s="133"/>
      <c r="G3" s="133"/>
      <c r="H3" s="13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11</v>
      </c>
      <c r="C7" s="19" t="s">
        <v>12</v>
      </c>
      <c r="D7" s="15" t="s">
        <v>13</v>
      </c>
      <c r="E7" s="16">
        <v>250</v>
      </c>
      <c r="F7" s="16">
        <v>2630.5498521999998</v>
      </c>
      <c r="G7" s="20">
        <v>12.4</v>
      </c>
      <c r="H7" s="21">
        <v>8.2500000000000004E-2</v>
      </c>
    </row>
    <row r="8" spans="1:8">
      <c r="A8" s="13">
        <v>2</v>
      </c>
      <c r="B8" s="18" t="s">
        <v>11</v>
      </c>
      <c r="C8" s="15" t="s">
        <v>12</v>
      </c>
      <c r="D8" s="15" t="s">
        <v>14</v>
      </c>
      <c r="E8" s="16">
        <v>2000</v>
      </c>
      <c r="F8" s="16">
        <v>2113.5506697000001</v>
      </c>
      <c r="G8" s="20">
        <v>9.9600000000000009</v>
      </c>
      <c r="H8" s="21">
        <v>8.3000000000000004E-2</v>
      </c>
    </row>
    <row r="9" spans="1:8">
      <c r="A9" s="13"/>
      <c r="B9" s="18"/>
      <c r="C9" s="15"/>
      <c r="D9" s="15"/>
      <c r="E9" s="16"/>
      <c r="F9" s="16"/>
      <c r="G9" s="21"/>
      <c r="H9" s="16"/>
    </row>
    <row r="10" spans="1:8">
      <c r="A10" s="13"/>
      <c r="B10" s="14" t="s">
        <v>15</v>
      </c>
      <c r="C10" s="18"/>
      <c r="D10" s="18"/>
      <c r="E10" s="18"/>
      <c r="F10" s="18"/>
      <c r="G10" s="18"/>
      <c r="H10" s="13"/>
    </row>
    <row r="11" spans="1:8">
      <c r="A11" s="13">
        <v>3</v>
      </c>
      <c r="B11" s="18" t="s">
        <v>16</v>
      </c>
      <c r="C11" s="15" t="s">
        <v>17</v>
      </c>
      <c r="D11" s="15" t="s">
        <v>18</v>
      </c>
      <c r="E11" s="16">
        <v>490</v>
      </c>
      <c r="F11" s="16">
        <v>4918.6669863000006</v>
      </c>
      <c r="G11" s="20">
        <v>23.18</v>
      </c>
      <c r="H11" s="21">
        <v>9.2700000000000005E-2</v>
      </c>
    </row>
    <row r="12" spans="1:8">
      <c r="A12" s="13">
        <v>4</v>
      </c>
      <c r="B12" s="18" t="s">
        <v>19</v>
      </c>
      <c r="C12" s="15" t="s">
        <v>20</v>
      </c>
      <c r="D12" s="15" t="s">
        <v>21</v>
      </c>
      <c r="E12" s="16">
        <v>15000000</v>
      </c>
      <c r="F12" s="16">
        <v>1524.7381006999999</v>
      </c>
      <c r="G12" s="20">
        <v>7.19</v>
      </c>
      <c r="H12" s="21">
        <v>0.13070000000000001</v>
      </c>
    </row>
    <row r="13" spans="1:8">
      <c r="A13" s="13">
        <v>5</v>
      </c>
      <c r="B13" s="18" t="s">
        <v>16</v>
      </c>
      <c r="C13" s="15" t="s">
        <v>22</v>
      </c>
      <c r="D13" s="15" t="s">
        <v>23</v>
      </c>
      <c r="E13" s="16">
        <v>10</v>
      </c>
      <c r="F13" s="16">
        <v>100.3809589</v>
      </c>
      <c r="G13" s="20">
        <v>0.47</v>
      </c>
      <c r="H13" s="21">
        <v>9.2700000000000005E-2</v>
      </c>
    </row>
    <row r="14" spans="1:8">
      <c r="A14" s="13"/>
      <c r="B14" s="18"/>
      <c r="C14" s="15"/>
      <c r="D14" s="15"/>
      <c r="E14" s="16"/>
      <c r="F14" s="16"/>
      <c r="G14" s="20"/>
      <c r="H14" s="16"/>
    </row>
    <row r="15" spans="1:8">
      <c r="A15" s="13"/>
      <c r="B15" s="14" t="s">
        <v>24</v>
      </c>
      <c r="C15" s="15"/>
      <c r="D15" s="15"/>
      <c r="E15" s="16"/>
      <c r="F15" s="16"/>
      <c r="G15" s="20"/>
      <c r="H15" s="16"/>
    </row>
    <row r="16" spans="1:8">
      <c r="A16" s="13"/>
      <c r="B16" s="18"/>
      <c r="C16" s="15"/>
      <c r="D16" s="15"/>
      <c r="E16" s="16"/>
      <c r="F16" s="16"/>
      <c r="G16" s="20"/>
      <c r="H16" s="16"/>
    </row>
    <row r="17" spans="1:8">
      <c r="A17" s="13"/>
      <c r="B17" s="14" t="s">
        <v>25</v>
      </c>
      <c r="C17" s="15"/>
      <c r="D17" s="15"/>
      <c r="E17" s="16"/>
      <c r="F17" s="16"/>
      <c r="G17" s="20"/>
      <c r="H17" s="16"/>
    </row>
    <row r="18" spans="1:8">
      <c r="A18" s="22"/>
      <c r="B18" s="23" t="s">
        <v>26</v>
      </c>
      <c r="C18" s="24"/>
      <c r="D18" s="24"/>
      <c r="E18" s="25"/>
      <c r="F18" s="25">
        <v>11287.8865678</v>
      </c>
      <c r="G18" s="26">
        <v>53.2</v>
      </c>
      <c r="H18" s="27"/>
    </row>
    <row r="19" spans="1:8">
      <c r="A19" s="8"/>
      <c r="B19" s="14" t="s">
        <v>27</v>
      </c>
      <c r="C19" s="9"/>
      <c r="D19" s="9"/>
      <c r="E19" s="10"/>
      <c r="F19" s="11"/>
      <c r="G19" s="12"/>
      <c r="H19" s="11"/>
    </row>
    <row r="20" spans="1:8">
      <c r="A20" s="13"/>
      <c r="B20" s="18" t="s">
        <v>27</v>
      </c>
      <c r="C20" s="15"/>
      <c r="D20" s="15"/>
      <c r="E20" s="16"/>
      <c r="F20" s="16">
        <v>9885.5137885000004</v>
      </c>
      <c r="G20" s="28">
        <f>F20/XDO_?ST_MARKET_VALUE_4?1?</f>
        <v>0.46583636532141565</v>
      </c>
      <c r="H20" s="28">
        <v>5.2999999999999999E-2</v>
      </c>
    </row>
    <row r="21" spans="1:8">
      <c r="E21" s="16"/>
      <c r="F21" s="16"/>
      <c r="G21" s="20"/>
      <c r="H21" s="16"/>
    </row>
    <row r="22" spans="1:8">
      <c r="A22" s="22"/>
      <c r="B22" s="23" t="s">
        <v>26</v>
      </c>
      <c r="C22" s="24"/>
      <c r="D22" s="24"/>
      <c r="E22" s="29"/>
      <c r="F22" s="30">
        <v>9885.5139999999992</v>
      </c>
      <c r="G22" s="31">
        <v>46.58</v>
      </c>
      <c r="H22" s="31"/>
    </row>
    <row r="23" spans="1:8">
      <c r="A23" s="32"/>
      <c r="B23" s="33" t="s">
        <v>28</v>
      </c>
      <c r="C23" s="34"/>
      <c r="D23" s="34"/>
      <c r="E23" s="35"/>
      <c r="F23" s="36"/>
      <c r="G23" s="37"/>
      <c r="H23" s="36"/>
    </row>
    <row r="24" spans="1:8">
      <c r="A24" s="32"/>
      <c r="B24" s="33" t="s">
        <v>29</v>
      </c>
      <c r="C24" s="34"/>
      <c r="D24" s="34"/>
      <c r="E24" s="35"/>
      <c r="F24" s="16">
        <v>47.600033299998998</v>
      </c>
      <c r="G24" s="20">
        <v>0.21999999999999886</v>
      </c>
      <c r="H24" s="16"/>
    </row>
    <row r="25" spans="1:8">
      <c r="A25" s="22"/>
      <c r="B25" s="38" t="s">
        <v>26</v>
      </c>
      <c r="C25" s="24"/>
      <c r="D25" s="24"/>
      <c r="E25" s="39"/>
      <c r="F25" s="25">
        <v>47.600033299998998</v>
      </c>
      <c r="G25" s="26">
        <v>0.21999999999999886</v>
      </c>
      <c r="H25" s="25"/>
    </row>
    <row r="26" spans="1:8">
      <c r="A26" s="40"/>
      <c r="B26" s="41" t="s">
        <v>30</v>
      </c>
      <c r="C26" s="42"/>
      <c r="D26" s="42"/>
      <c r="E26" s="42"/>
      <c r="F26" s="43">
        <f>XDO_?ST_LEFT_MARKET_VAL_1?1?+XDO_?ST_MARKET_VALUE_3?1?+XDO_?ST_TOTAL_MARKET_VALUE?1?</f>
        <v>21221.0006011</v>
      </c>
      <c r="G26" s="44" t="s">
        <v>31</v>
      </c>
      <c r="H26" s="43"/>
    </row>
  </sheetData>
  <mergeCells count="2">
    <mergeCell ref="A2:H2"/>
    <mergeCell ref="A3:H3"/>
  </mergeCells>
  <conditionalFormatting sqref="C18:D18 C22:E25 F23 H23">
    <cfRule type="cellIs" dxfId="11" priority="1" stopIfTrue="1" operator="lessThan">
      <formula>0</formula>
    </cfRule>
  </conditionalFormatting>
  <conditionalFormatting sqref="G23">
    <cfRule type="cellIs" dxfId="10" priority="2" stopIfTrue="1" operator="lessThan">
      <formula>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1" sqref="G11"/>
    </sheetView>
  </sheetViews>
  <sheetFormatPr defaultColWidth="9.140625" defaultRowHeight="15"/>
  <sheetData>
    <row r="1" spans="1:1">
      <c r="A1" s="54" t="s">
        <v>79</v>
      </c>
    </row>
    <row r="2" spans="1:1">
      <c r="A2" s="55" t="s">
        <v>80</v>
      </c>
    </row>
    <row r="3" spans="1:1">
      <c r="A3" s="55" t="s">
        <v>81</v>
      </c>
    </row>
    <row r="5" spans="1:1">
      <c r="A5" s="54"/>
    </row>
    <row r="6" spans="1:1">
      <c r="A6" s="55"/>
    </row>
    <row r="7" spans="1:1">
      <c r="A7" s="5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zoomScale="85" zoomScaleNormal="85" workbookViewId="0">
      <pane xSplit="2" ySplit="5" topLeftCell="C6" activePane="bottomRight" state="frozen"/>
      <selection activeCell="F20" sqref="F20"/>
      <selection pane="topRight" activeCell="F20" sqref="F20"/>
      <selection pane="bottomLeft" activeCell="F20" sqref="F20"/>
      <selection pane="bottomRight" sqref="A1:A5"/>
    </sheetView>
  </sheetViews>
  <sheetFormatPr defaultColWidth="9.140625" defaultRowHeight="12.75"/>
  <cols>
    <col min="1" max="1" width="5" style="71" customWidth="1"/>
    <col min="2" max="2" width="47.5703125" style="71" customWidth="1"/>
    <col min="3" max="3" width="2.140625" style="71" bestFit="1" customWidth="1"/>
    <col min="4" max="4" width="12.28515625" style="71" bestFit="1" customWidth="1"/>
    <col min="5" max="5" width="4.140625" style="71" bestFit="1" customWidth="1"/>
    <col min="6" max="8" width="2.140625" style="71" bestFit="1" customWidth="1"/>
    <col min="9" max="9" width="4.140625" style="71" bestFit="1" customWidth="1"/>
    <col min="10" max="10" width="7.140625" style="71" customWidth="1"/>
    <col min="11" max="18" width="2.140625" style="71" bestFit="1" customWidth="1"/>
    <col min="19" max="19" width="5.7109375" style="71" bestFit="1" customWidth="1"/>
    <col min="20" max="20" width="6.28515625" style="71" customWidth="1"/>
    <col min="21" max="29" width="2.140625" style="71" bestFit="1" customWidth="1"/>
    <col min="30" max="30" width="6" style="71" customWidth="1"/>
    <col min="31" max="39" width="2.140625" style="71" bestFit="1" customWidth="1"/>
    <col min="40" max="40" width="6.5703125" style="71" customWidth="1"/>
    <col min="41" max="62" width="2.140625" style="71" bestFit="1" customWidth="1"/>
    <col min="63" max="63" width="17.140625" style="71" bestFit="1" customWidth="1"/>
    <col min="64" max="256" width="9.140625" style="71"/>
    <col min="257" max="257" width="5" style="71" customWidth="1"/>
    <col min="258" max="258" width="47.5703125" style="71" customWidth="1"/>
    <col min="259" max="259" width="2.140625" style="71" bestFit="1" customWidth="1"/>
    <col min="260" max="260" width="12.28515625" style="71" bestFit="1" customWidth="1"/>
    <col min="261" max="261" width="4.140625" style="71" bestFit="1" customWidth="1"/>
    <col min="262" max="264" width="2.140625" style="71" bestFit="1" customWidth="1"/>
    <col min="265" max="265" width="4.140625" style="71" bestFit="1" customWidth="1"/>
    <col min="266" max="266" width="7.140625" style="71" customWidth="1"/>
    <col min="267" max="274" width="2.140625" style="71" bestFit="1" customWidth="1"/>
    <col min="275" max="275" width="5.7109375" style="71" bestFit="1" customWidth="1"/>
    <col min="276" max="276" width="6.28515625" style="71" customWidth="1"/>
    <col min="277" max="285" width="2.140625" style="71" bestFit="1" customWidth="1"/>
    <col min="286" max="286" width="6" style="71" customWidth="1"/>
    <col min="287" max="295" width="2.140625" style="71" bestFit="1" customWidth="1"/>
    <col min="296" max="296" width="6.5703125" style="71" customWidth="1"/>
    <col min="297" max="318" width="2.140625" style="71" bestFit="1" customWidth="1"/>
    <col min="319" max="319" width="17.140625" style="71" bestFit="1" customWidth="1"/>
    <col min="320" max="512" width="9.140625" style="71"/>
    <col min="513" max="513" width="5" style="71" customWidth="1"/>
    <col min="514" max="514" width="47.5703125" style="71" customWidth="1"/>
    <col min="515" max="515" width="2.140625" style="71" bestFit="1" customWidth="1"/>
    <col min="516" max="516" width="12.28515625" style="71" bestFit="1" customWidth="1"/>
    <col min="517" max="517" width="4.140625" style="71" bestFit="1" customWidth="1"/>
    <col min="518" max="520" width="2.140625" style="71" bestFit="1" customWidth="1"/>
    <col min="521" max="521" width="4.140625" style="71" bestFit="1" customWidth="1"/>
    <col min="522" max="522" width="7.140625" style="71" customWidth="1"/>
    <col min="523" max="530" width="2.140625" style="71" bestFit="1" customWidth="1"/>
    <col min="531" max="531" width="5.7109375" style="71" bestFit="1" customWidth="1"/>
    <col min="532" max="532" width="6.28515625" style="71" customWidth="1"/>
    <col min="533" max="541" width="2.140625" style="71" bestFit="1" customWidth="1"/>
    <col min="542" max="542" width="6" style="71" customWidth="1"/>
    <col min="543" max="551" width="2.140625" style="71" bestFit="1" customWidth="1"/>
    <col min="552" max="552" width="6.5703125" style="71" customWidth="1"/>
    <col min="553" max="574" width="2.140625" style="71" bestFit="1" customWidth="1"/>
    <col min="575" max="575" width="17.140625" style="71" bestFit="1" customWidth="1"/>
    <col min="576" max="768" width="9.140625" style="71"/>
    <col min="769" max="769" width="5" style="71" customWidth="1"/>
    <col min="770" max="770" width="47.5703125" style="71" customWidth="1"/>
    <col min="771" max="771" width="2.140625" style="71" bestFit="1" customWidth="1"/>
    <col min="772" max="772" width="12.28515625" style="71" bestFit="1" customWidth="1"/>
    <col min="773" max="773" width="4.140625" style="71" bestFit="1" customWidth="1"/>
    <col min="774" max="776" width="2.140625" style="71" bestFit="1" customWidth="1"/>
    <col min="777" max="777" width="4.140625" style="71" bestFit="1" customWidth="1"/>
    <col min="778" max="778" width="7.140625" style="71" customWidth="1"/>
    <col min="779" max="786" width="2.140625" style="71" bestFit="1" customWidth="1"/>
    <col min="787" max="787" width="5.7109375" style="71" bestFit="1" customWidth="1"/>
    <col min="788" max="788" width="6.28515625" style="71" customWidth="1"/>
    <col min="789" max="797" width="2.140625" style="71" bestFit="1" customWidth="1"/>
    <col min="798" max="798" width="6" style="71" customWidth="1"/>
    <col min="799" max="807" width="2.140625" style="71" bestFit="1" customWidth="1"/>
    <col min="808" max="808" width="6.5703125" style="71" customWidth="1"/>
    <col min="809" max="830" width="2.140625" style="71" bestFit="1" customWidth="1"/>
    <col min="831" max="831" width="17.140625" style="71" bestFit="1" customWidth="1"/>
    <col min="832" max="1024" width="9.140625" style="71"/>
    <col min="1025" max="1025" width="5" style="71" customWidth="1"/>
    <col min="1026" max="1026" width="47.5703125" style="71" customWidth="1"/>
    <col min="1027" max="1027" width="2.140625" style="71" bestFit="1" customWidth="1"/>
    <col min="1028" max="1028" width="12.28515625" style="71" bestFit="1" customWidth="1"/>
    <col min="1029" max="1029" width="4.140625" style="71" bestFit="1" customWidth="1"/>
    <col min="1030" max="1032" width="2.140625" style="71" bestFit="1" customWidth="1"/>
    <col min="1033" max="1033" width="4.140625" style="71" bestFit="1" customWidth="1"/>
    <col min="1034" max="1034" width="7.140625" style="71" customWidth="1"/>
    <col min="1035" max="1042" width="2.140625" style="71" bestFit="1" customWidth="1"/>
    <col min="1043" max="1043" width="5.7109375" style="71" bestFit="1" customWidth="1"/>
    <col min="1044" max="1044" width="6.28515625" style="71" customWidth="1"/>
    <col min="1045" max="1053" width="2.140625" style="71" bestFit="1" customWidth="1"/>
    <col min="1054" max="1054" width="6" style="71" customWidth="1"/>
    <col min="1055" max="1063" width="2.140625" style="71" bestFit="1" customWidth="1"/>
    <col min="1064" max="1064" width="6.5703125" style="71" customWidth="1"/>
    <col min="1065" max="1086" width="2.140625" style="71" bestFit="1" customWidth="1"/>
    <col min="1087" max="1087" width="17.140625" style="71" bestFit="1" customWidth="1"/>
    <col min="1088" max="1280" width="9.140625" style="71"/>
    <col min="1281" max="1281" width="5" style="71" customWidth="1"/>
    <col min="1282" max="1282" width="47.5703125" style="71" customWidth="1"/>
    <col min="1283" max="1283" width="2.140625" style="71" bestFit="1" customWidth="1"/>
    <col min="1284" max="1284" width="12.28515625" style="71" bestFit="1" customWidth="1"/>
    <col min="1285" max="1285" width="4.140625" style="71" bestFit="1" customWidth="1"/>
    <col min="1286" max="1288" width="2.140625" style="71" bestFit="1" customWidth="1"/>
    <col min="1289" max="1289" width="4.140625" style="71" bestFit="1" customWidth="1"/>
    <col min="1290" max="1290" width="7.140625" style="71" customWidth="1"/>
    <col min="1291" max="1298" width="2.140625" style="71" bestFit="1" customWidth="1"/>
    <col min="1299" max="1299" width="5.7109375" style="71" bestFit="1" customWidth="1"/>
    <col min="1300" max="1300" width="6.28515625" style="71" customWidth="1"/>
    <col min="1301" max="1309" width="2.140625" style="71" bestFit="1" customWidth="1"/>
    <col min="1310" max="1310" width="6" style="71" customWidth="1"/>
    <col min="1311" max="1319" width="2.140625" style="71" bestFit="1" customWidth="1"/>
    <col min="1320" max="1320" width="6.5703125" style="71" customWidth="1"/>
    <col min="1321" max="1342" width="2.140625" style="71" bestFit="1" customWidth="1"/>
    <col min="1343" max="1343" width="17.140625" style="71" bestFit="1" customWidth="1"/>
    <col min="1344" max="1536" width="9.140625" style="71"/>
    <col min="1537" max="1537" width="5" style="71" customWidth="1"/>
    <col min="1538" max="1538" width="47.5703125" style="71" customWidth="1"/>
    <col min="1539" max="1539" width="2.140625" style="71" bestFit="1" customWidth="1"/>
    <col min="1540" max="1540" width="12.28515625" style="71" bestFit="1" customWidth="1"/>
    <col min="1541" max="1541" width="4.140625" style="71" bestFit="1" customWidth="1"/>
    <col min="1542" max="1544" width="2.140625" style="71" bestFit="1" customWidth="1"/>
    <col min="1545" max="1545" width="4.140625" style="71" bestFit="1" customWidth="1"/>
    <col min="1546" max="1546" width="7.140625" style="71" customWidth="1"/>
    <col min="1547" max="1554" width="2.140625" style="71" bestFit="1" customWidth="1"/>
    <col min="1555" max="1555" width="5.7109375" style="71" bestFit="1" customWidth="1"/>
    <col min="1556" max="1556" width="6.28515625" style="71" customWidth="1"/>
    <col min="1557" max="1565" width="2.140625" style="71" bestFit="1" customWidth="1"/>
    <col min="1566" max="1566" width="6" style="71" customWidth="1"/>
    <col min="1567" max="1575" width="2.140625" style="71" bestFit="1" customWidth="1"/>
    <col min="1576" max="1576" width="6.5703125" style="71" customWidth="1"/>
    <col min="1577" max="1598" width="2.140625" style="71" bestFit="1" customWidth="1"/>
    <col min="1599" max="1599" width="17.140625" style="71" bestFit="1" customWidth="1"/>
    <col min="1600" max="1792" width="9.140625" style="71"/>
    <col min="1793" max="1793" width="5" style="71" customWidth="1"/>
    <col min="1794" max="1794" width="47.5703125" style="71" customWidth="1"/>
    <col min="1795" max="1795" width="2.140625" style="71" bestFit="1" customWidth="1"/>
    <col min="1796" max="1796" width="12.28515625" style="71" bestFit="1" customWidth="1"/>
    <col min="1797" max="1797" width="4.140625" style="71" bestFit="1" customWidth="1"/>
    <col min="1798" max="1800" width="2.140625" style="71" bestFit="1" customWidth="1"/>
    <col min="1801" max="1801" width="4.140625" style="71" bestFit="1" customWidth="1"/>
    <col min="1802" max="1802" width="7.140625" style="71" customWidth="1"/>
    <col min="1803" max="1810" width="2.140625" style="71" bestFit="1" customWidth="1"/>
    <col min="1811" max="1811" width="5.7109375" style="71" bestFit="1" customWidth="1"/>
    <col min="1812" max="1812" width="6.28515625" style="71" customWidth="1"/>
    <col min="1813" max="1821" width="2.140625" style="71" bestFit="1" customWidth="1"/>
    <col min="1822" max="1822" width="6" style="71" customWidth="1"/>
    <col min="1823" max="1831" width="2.140625" style="71" bestFit="1" customWidth="1"/>
    <col min="1832" max="1832" width="6.5703125" style="71" customWidth="1"/>
    <col min="1833" max="1854" width="2.140625" style="71" bestFit="1" customWidth="1"/>
    <col min="1855" max="1855" width="17.140625" style="71" bestFit="1" customWidth="1"/>
    <col min="1856" max="2048" width="9.140625" style="71"/>
    <col min="2049" max="2049" width="5" style="71" customWidth="1"/>
    <col min="2050" max="2050" width="47.5703125" style="71" customWidth="1"/>
    <col min="2051" max="2051" width="2.140625" style="71" bestFit="1" customWidth="1"/>
    <col min="2052" max="2052" width="12.28515625" style="71" bestFit="1" customWidth="1"/>
    <col min="2053" max="2053" width="4.140625" style="71" bestFit="1" customWidth="1"/>
    <col min="2054" max="2056" width="2.140625" style="71" bestFit="1" customWidth="1"/>
    <col min="2057" max="2057" width="4.140625" style="71" bestFit="1" customWidth="1"/>
    <col min="2058" max="2058" width="7.140625" style="71" customWidth="1"/>
    <col min="2059" max="2066" width="2.140625" style="71" bestFit="1" customWidth="1"/>
    <col min="2067" max="2067" width="5.7109375" style="71" bestFit="1" customWidth="1"/>
    <col min="2068" max="2068" width="6.28515625" style="71" customWidth="1"/>
    <col min="2069" max="2077" width="2.140625" style="71" bestFit="1" customWidth="1"/>
    <col min="2078" max="2078" width="6" style="71" customWidth="1"/>
    <col min="2079" max="2087" width="2.140625" style="71" bestFit="1" customWidth="1"/>
    <col min="2088" max="2088" width="6.5703125" style="71" customWidth="1"/>
    <col min="2089" max="2110" width="2.140625" style="71" bestFit="1" customWidth="1"/>
    <col min="2111" max="2111" width="17.140625" style="71" bestFit="1" customWidth="1"/>
    <col min="2112" max="2304" width="9.140625" style="71"/>
    <col min="2305" max="2305" width="5" style="71" customWidth="1"/>
    <col min="2306" max="2306" width="47.5703125" style="71" customWidth="1"/>
    <col min="2307" max="2307" width="2.140625" style="71" bestFit="1" customWidth="1"/>
    <col min="2308" max="2308" width="12.28515625" style="71" bestFit="1" customWidth="1"/>
    <col min="2309" max="2309" width="4.140625" style="71" bestFit="1" customWidth="1"/>
    <col min="2310" max="2312" width="2.140625" style="71" bestFit="1" customWidth="1"/>
    <col min="2313" max="2313" width="4.140625" style="71" bestFit="1" customWidth="1"/>
    <col min="2314" max="2314" width="7.140625" style="71" customWidth="1"/>
    <col min="2315" max="2322" width="2.140625" style="71" bestFit="1" customWidth="1"/>
    <col min="2323" max="2323" width="5.7109375" style="71" bestFit="1" customWidth="1"/>
    <col min="2324" max="2324" width="6.28515625" style="71" customWidth="1"/>
    <col min="2325" max="2333" width="2.140625" style="71" bestFit="1" customWidth="1"/>
    <col min="2334" max="2334" width="6" style="71" customWidth="1"/>
    <col min="2335" max="2343" width="2.140625" style="71" bestFit="1" customWidth="1"/>
    <col min="2344" max="2344" width="6.5703125" style="71" customWidth="1"/>
    <col min="2345" max="2366" width="2.140625" style="71" bestFit="1" customWidth="1"/>
    <col min="2367" max="2367" width="17.140625" style="71" bestFit="1" customWidth="1"/>
    <col min="2368" max="2560" width="9.140625" style="71"/>
    <col min="2561" max="2561" width="5" style="71" customWidth="1"/>
    <col min="2562" max="2562" width="47.5703125" style="71" customWidth="1"/>
    <col min="2563" max="2563" width="2.140625" style="71" bestFit="1" customWidth="1"/>
    <col min="2564" max="2564" width="12.28515625" style="71" bestFit="1" customWidth="1"/>
    <col min="2565" max="2565" width="4.140625" style="71" bestFit="1" customWidth="1"/>
    <col min="2566" max="2568" width="2.140625" style="71" bestFit="1" customWidth="1"/>
    <col min="2569" max="2569" width="4.140625" style="71" bestFit="1" customWidth="1"/>
    <col min="2570" max="2570" width="7.140625" style="71" customWidth="1"/>
    <col min="2571" max="2578" width="2.140625" style="71" bestFit="1" customWidth="1"/>
    <col min="2579" max="2579" width="5.7109375" style="71" bestFit="1" customWidth="1"/>
    <col min="2580" max="2580" width="6.28515625" style="71" customWidth="1"/>
    <col min="2581" max="2589" width="2.140625" style="71" bestFit="1" customWidth="1"/>
    <col min="2590" max="2590" width="6" style="71" customWidth="1"/>
    <col min="2591" max="2599" width="2.140625" style="71" bestFit="1" customWidth="1"/>
    <col min="2600" max="2600" width="6.5703125" style="71" customWidth="1"/>
    <col min="2601" max="2622" width="2.140625" style="71" bestFit="1" customWidth="1"/>
    <col min="2623" max="2623" width="17.140625" style="71" bestFit="1" customWidth="1"/>
    <col min="2624" max="2816" width="9.140625" style="71"/>
    <col min="2817" max="2817" width="5" style="71" customWidth="1"/>
    <col min="2818" max="2818" width="47.5703125" style="71" customWidth="1"/>
    <col min="2819" max="2819" width="2.140625" style="71" bestFit="1" customWidth="1"/>
    <col min="2820" max="2820" width="12.28515625" style="71" bestFit="1" customWidth="1"/>
    <col min="2821" max="2821" width="4.140625" style="71" bestFit="1" customWidth="1"/>
    <col min="2822" max="2824" width="2.140625" style="71" bestFit="1" customWidth="1"/>
    <col min="2825" max="2825" width="4.140625" style="71" bestFit="1" customWidth="1"/>
    <col min="2826" max="2826" width="7.140625" style="71" customWidth="1"/>
    <col min="2827" max="2834" width="2.140625" style="71" bestFit="1" customWidth="1"/>
    <col min="2835" max="2835" width="5.7109375" style="71" bestFit="1" customWidth="1"/>
    <col min="2836" max="2836" width="6.28515625" style="71" customWidth="1"/>
    <col min="2837" max="2845" width="2.140625" style="71" bestFit="1" customWidth="1"/>
    <col min="2846" max="2846" width="6" style="71" customWidth="1"/>
    <col min="2847" max="2855" width="2.140625" style="71" bestFit="1" customWidth="1"/>
    <col min="2856" max="2856" width="6.5703125" style="71" customWidth="1"/>
    <col min="2857" max="2878" width="2.140625" style="71" bestFit="1" customWidth="1"/>
    <col min="2879" max="2879" width="17.140625" style="71" bestFit="1" customWidth="1"/>
    <col min="2880" max="3072" width="9.140625" style="71"/>
    <col min="3073" max="3073" width="5" style="71" customWidth="1"/>
    <col min="3074" max="3074" width="47.5703125" style="71" customWidth="1"/>
    <col min="3075" max="3075" width="2.140625" style="71" bestFit="1" customWidth="1"/>
    <col min="3076" max="3076" width="12.28515625" style="71" bestFit="1" customWidth="1"/>
    <col min="3077" max="3077" width="4.140625" style="71" bestFit="1" customWidth="1"/>
    <col min="3078" max="3080" width="2.140625" style="71" bestFit="1" customWidth="1"/>
    <col min="3081" max="3081" width="4.140625" style="71" bestFit="1" customWidth="1"/>
    <col min="3082" max="3082" width="7.140625" style="71" customWidth="1"/>
    <col min="3083" max="3090" width="2.140625" style="71" bestFit="1" customWidth="1"/>
    <col min="3091" max="3091" width="5.7109375" style="71" bestFit="1" customWidth="1"/>
    <col min="3092" max="3092" width="6.28515625" style="71" customWidth="1"/>
    <col min="3093" max="3101" width="2.140625" style="71" bestFit="1" customWidth="1"/>
    <col min="3102" max="3102" width="6" style="71" customWidth="1"/>
    <col min="3103" max="3111" width="2.140625" style="71" bestFit="1" customWidth="1"/>
    <col min="3112" max="3112" width="6.5703125" style="71" customWidth="1"/>
    <col min="3113" max="3134" width="2.140625" style="71" bestFit="1" customWidth="1"/>
    <col min="3135" max="3135" width="17.140625" style="71" bestFit="1" customWidth="1"/>
    <col min="3136" max="3328" width="9.140625" style="71"/>
    <col min="3329" max="3329" width="5" style="71" customWidth="1"/>
    <col min="3330" max="3330" width="47.5703125" style="71" customWidth="1"/>
    <col min="3331" max="3331" width="2.140625" style="71" bestFit="1" customWidth="1"/>
    <col min="3332" max="3332" width="12.28515625" style="71" bestFit="1" customWidth="1"/>
    <col min="3333" max="3333" width="4.140625" style="71" bestFit="1" customWidth="1"/>
    <col min="3334" max="3336" width="2.140625" style="71" bestFit="1" customWidth="1"/>
    <col min="3337" max="3337" width="4.140625" style="71" bestFit="1" customWidth="1"/>
    <col min="3338" max="3338" width="7.140625" style="71" customWidth="1"/>
    <col min="3339" max="3346" width="2.140625" style="71" bestFit="1" customWidth="1"/>
    <col min="3347" max="3347" width="5.7109375" style="71" bestFit="1" customWidth="1"/>
    <col min="3348" max="3348" width="6.28515625" style="71" customWidth="1"/>
    <col min="3349" max="3357" width="2.140625" style="71" bestFit="1" customWidth="1"/>
    <col min="3358" max="3358" width="6" style="71" customWidth="1"/>
    <col min="3359" max="3367" width="2.140625" style="71" bestFit="1" customWidth="1"/>
    <col min="3368" max="3368" width="6.5703125" style="71" customWidth="1"/>
    <col min="3369" max="3390" width="2.140625" style="71" bestFit="1" customWidth="1"/>
    <col min="3391" max="3391" width="17.140625" style="71" bestFit="1" customWidth="1"/>
    <col min="3392" max="3584" width="9.140625" style="71"/>
    <col min="3585" max="3585" width="5" style="71" customWidth="1"/>
    <col min="3586" max="3586" width="47.5703125" style="71" customWidth="1"/>
    <col min="3587" max="3587" width="2.140625" style="71" bestFit="1" customWidth="1"/>
    <col min="3588" max="3588" width="12.28515625" style="71" bestFit="1" customWidth="1"/>
    <col min="3589" max="3589" width="4.140625" style="71" bestFit="1" customWidth="1"/>
    <col min="3590" max="3592" width="2.140625" style="71" bestFit="1" customWidth="1"/>
    <col min="3593" max="3593" width="4.140625" style="71" bestFit="1" customWidth="1"/>
    <col min="3594" max="3594" width="7.140625" style="71" customWidth="1"/>
    <col min="3595" max="3602" width="2.140625" style="71" bestFit="1" customWidth="1"/>
    <col min="3603" max="3603" width="5.7109375" style="71" bestFit="1" customWidth="1"/>
    <col min="3604" max="3604" width="6.28515625" style="71" customWidth="1"/>
    <col min="3605" max="3613" width="2.140625" style="71" bestFit="1" customWidth="1"/>
    <col min="3614" max="3614" width="6" style="71" customWidth="1"/>
    <col min="3615" max="3623" width="2.140625" style="71" bestFit="1" customWidth="1"/>
    <col min="3624" max="3624" width="6.5703125" style="71" customWidth="1"/>
    <col min="3625" max="3646" width="2.140625" style="71" bestFit="1" customWidth="1"/>
    <col min="3647" max="3647" width="17.140625" style="71" bestFit="1" customWidth="1"/>
    <col min="3648" max="3840" width="9.140625" style="71"/>
    <col min="3841" max="3841" width="5" style="71" customWidth="1"/>
    <col min="3842" max="3842" width="47.5703125" style="71" customWidth="1"/>
    <col min="3843" max="3843" width="2.140625" style="71" bestFit="1" customWidth="1"/>
    <col min="3844" max="3844" width="12.28515625" style="71" bestFit="1" customWidth="1"/>
    <col min="3845" max="3845" width="4.140625" style="71" bestFit="1" customWidth="1"/>
    <col min="3846" max="3848" width="2.140625" style="71" bestFit="1" customWidth="1"/>
    <col min="3849" max="3849" width="4.140625" style="71" bestFit="1" customWidth="1"/>
    <col min="3850" max="3850" width="7.140625" style="71" customWidth="1"/>
    <col min="3851" max="3858" width="2.140625" style="71" bestFit="1" customWidth="1"/>
    <col min="3859" max="3859" width="5.7109375" style="71" bestFit="1" customWidth="1"/>
    <col min="3860" max="3860" width="6.28515625" style="71" customWidth="1"/>
    <col min="3861" max="3869" width="2.140625" style="71" bestFit="1" customWidth="1"/>
    <col min="3870" max="3870" width="6" style="71" customWidth="1"/>
    <col min="3871" max="3879" width="2.140625" style="71" bestFit="1" customWidth="1"/>
    <col min="3880" max="3880" width="6.5703125" style="71" customWidth="1"/>
    <col min="3881" max="3902" width="2.140625" style="71" bestFit="1" customWidth="1"/>
    <col min="3903" max="3903" width="17.140625" style="71" bestFit="1" customWidth="1"/>
    <col min="3904" max="4096" width="9.140625" style="71"/>
    <col min="4097" max="4097" width="5" style="71" customWidth="1"/>
    <col min="4098" max="4098" width="47.5703125" style="71" customWidth="1"/>
    <col min="4099" max="4099" width="2.140625" style="71" bestFit="1" customWidth="1"/>
    <col min="4100" max="4100" width="12.28515625" style="71" bestFit="1" customWidth="1"/>
    <col min="4101" max="4101" width="4.140625" style="71" bestFit="1" customWidth="1"/>
    <col min="4102" max="4104" width="2.140625" style="71" bestFit="1" customWidth="1"/>
    <col min="4105" max="4105" width="4.140625" style="71" bestFit="1" customWidth="1"/>
    <col min="4106" max="4106" width="7.140625" style="71" customWidth="1"/>
    <col min="4107" max="4114" width="2.140625" style="71" bestFit="1" customWidth="1"/>
    <col min="4115" max="4115" width="5.7109375" style="71" bestFit="1" customWidth="1"/>
    <col min="4116" max="4116" width="6.28515625" style="71" customWidth="1"/>
    <col min="4117" max="4125" width="2.140625" style="71" bestFit="1" customWidth="1"/>
    <col min="4126" max="4126" width="6" style="71" customWidth="1"/>
    <col min="4127" max="4135" width="2.140625" style="71" bestFit="1" customWidth="1"/>
    <col min="4136" max="4136" width="6.5703125" style="71" customWidth="1"/>
    <col min="4137" max="4158" width="2.140625" style="71" bestFit="1" customWidth="1"/>
    <col min="4159" max="4159" width="17.140625" style="71" bestFit="1" customWidth="1"/>
    <col min="4160" max="4352" width="9.140625" style="71"/>
    <col min="4353" max="4353" width="5" style="71" customWidth="1"/>
    <col min="4354" max="4354" width="47.5703125" style="71" customWidth="1"/>
    <col min="4355" max="4355" width="2.140625" style="71" bestFit="1" customWidth="1"/>
    <col min="4356" max="4356" width="12.28515625" style="71" bestFit="1" customWidth="1"/>
    <col min="4357" max="4357" width="4.140625" style="71" bestFit="1" customWidth="1"/>
    <col min="4358" max="4360" width="2.140625" style="71" bestFit="1" customWidth="1"/>
    <col min="4361" max="4361" width="4.140625" style="71" bestFit="1" customWidth="1"/>
    <col min="4362" max="4362" width="7.140625" style="71" customWidth="1"/>
    <col min="4363" max="4370" width="2.140625" style="71" bestFit="1" customWidth="1"/>
    <col min="4371" max="4371" width="5.7109375" style="71" bestFit="1" customWidth="1"/>
    <col min="4372" max="4372" width="6.28515625" style="71" customWidth="1"/>
    <col min="4373" max="4381" width="2.140625" style="71" bestFit="1" customWidth="1"/>
    <col min="4382" max="4382" width="6" style="71" customWidth="1"/>
    <col min="4383" max="4391" width="2.140625" style="71" bestFit="1" customWidth="1"/>
    <col min="4392" max="4392" width="6.5703125" style="71" customWidth="1"/>
    <col min="4393" max="4414" width="2.140625" style="71" bestFit="1" customWidth="1"/>
    <col min="4415" max="4415" width="17.140625" style="71" bestFit="1" customWidth="1"/>
    <col min="4416" max="4608" width="9.140625" style="71"/>
    <col min="4609" max="4609" width="5" style="71" customWidth="1"/>
    <col min="4610" max="4610" width="47.5703125" style="71" customWidth="1"/>
    <col min="4611" max="4611" width="2.140625" style="71" bestFit="1" customWidth="1"/>
    <col min="4612" max="4612" width="12.28515625" style="71" bestFit="1" customWidth="1"/>
    <col min="4613" max="4613" width="4.140625" style="71" bestFit="1" customWidth="1"/>
    <col min="4614" max="4616" width="2.140625" style="71" bestFit="1" customWidth="1"/>
    <col min="4617" max="4617" width="4.140625" style="71" bestFit="1" customWidth="1"/>
    <col min="4618" max="4618" width="7.140625" style="71" customWidth="1"/>
    <col min="4619" max="4626" width="2.140625" style="71" bestFit="1" customWidth="1"/>
    <col min="4627" max="4627" width="5.7109375" style="71" bestFit="1" customWidth="1"/>
    <col min="4628" max="4628" width="6.28515625" style="71" customWidth="1"/>
    <col min="4629" max="4637" width="2.140625" style="71" bestFit="1" customWidth="1"/>
    <col min="4638" max="4638" width="6" style="71" customWidth="1"/>
    <col min="4639" max="4647" width="2.140625" style="71" bestFit="1" customWidth="1"/>
    <col min="4648" max="4648" width="6.5703125" style="71" customWidth="1"/>
    <col min="4649" max="4670" width="2.140625" style="71" bestFit="1" customWidth="1"/>
    <col min="4671" max="4671" width="17.140625" style="71" bestFit="1" customWidth="1"/>
    <col min="4672" max="4864" width="9.140625" style="71"/>
    <col min="4865" max="4865" width="5" style="71" customWidth="1"/>
    <col min="4866" max="4866" width="47.5703125" style="71" customWidth="1"/>
    <col min="4867" max="4867" width="2.140625" style="71" bestFit="1" customWidth="1"/>
    <col min="4868" max="4868" width="12.28515625" style="71" bestFit="1" customWidth="1"/>
    <col min="4869" max="4869" width="4.140625" style="71" bestFit="1" customWidth="1"/>
    <col min="4870" max="4872" width="2.140625" style="71" bestFit="1" customWidth="1"/>
    <col min="4873" max="4873" width="4.140625" style="71" bestFit="1" customWidth="1"/>
    <col min="4874" max="4874" width="7.140625" style="71" customWidth="1"/>
    <col min="4875" max="4882" width="2.140625" style="71" bestFit="1" customWidth="1"/>
    <col min="4883" max="4883" width="5.7109375" style="71" bestFit="1" customWidth="1"/>
    <col min="4884" max="4884" width="6.28515625" style="71" customWidth="1"/>
    <col min="4885" max="4893" width="2.140625" style="71" bestFit="1" customWidth="1"/>
    <col min="4894" max="4894" width="6" style="71" customWidth="1"/>
    <col min="4895" max="4903" width="2.140625" style="71" bestFit="1" customWidth="1"/>
    <col min="4904" max="4904" width="6.5703125" style="71" customWidth="1"/>
    <col min="4905" max="4926" width="2.140625" style="71" bestFit="1" customWidth="1"/>
    <col min="4927" max="4927" width="17.140625" style="71" bestFit="1" customWidth="1"/>
    <col min="4928" max="5120" width="9.140625" style="71"/>
    <col min="5121" max="5121" width="5" style="71" customWidth="1"/>
    <col min="5122" max="5122" width="47.5703125" style="71" customWidth="1"/>
    <col min="5123" max="5123" width="2.140625" style="71" bestFit="1" customWidth="1"/>
    <col min="5124" max="5124" width="12.28515625" style="71" bestFit="1" customWidth="1"/>
    <col min="5125" max="5125" width="4.140625" style="71" bestFit="1" customWidth="1"/>
    <col min="5126" max="5128" width="2.140625" style="71" bestFit="1" customWidth="1"/>
    <col min="5129" max="5129" width="4.140625" style="71" bestFit="1" customWidth="1"/>
    <col min="5130" max="5130" width="7.140625" style="71" customWidth="1"/>
    <col min="5131" max="5138" width="2.140625" style="71" bestFit="1" customWidth="1"/>
    <col min="5139" max="5139" width="5.7109375" style="71" bestFit="1" customWidth="1"/>
    <col min="5140" max="5140" width="6.28515625" style="71" customWidth="1"/>
    <col min="5141" max="5149" width="2.140625" style="71" bestFit="1" customWidth="1"/>
    <col min="5150" max="5150" width="6" style="71" customWidth="1"/>
    <col min="5151" max="5159" width="2.140625" style="71" bestFit="1" customWidth="1"/>
    <col min="5160" max="5160" width="6.5703125" style="71" customWidth="1"/>
    <col min="5161" max="5182" width="2.140625" style="71" bestFit="1" customWidth="1"/>
    <col min="5183" max="5183" width="17.140625" style="71" bestFit="1" customWidth="1"/>
    <col min="5184" max="5376" width="9.140625" style="71"/>
    <col min="5377" max="5377" width="5" style="71" customWidth="1"/>
    <col min="5378" max="5378" width="47.5703125" style="71" customWidth="1"/>
    <col min="5379" max="5379" width="2.140625" style="71" bestFit="1" customWidth="1"/>
    <col min="5380" max="5380" width="12.28515625" style="71" bestFit="1" customWidth="1"/>
    <col min="5381" max="5381" width="4.140625" style="71" bestFit="1" customWidth="1"/>
    <col min="5382" max="5384" width="2.140625" style="71" bestFit="1" customWidth="1"/>
    <col min="5385" max="5385" width="4.140625" style="71" bestFit="1" customWidth="1"/>
    <col min="5386" max="5386" width="7.140625" style="71" customWidth="1"/>
    <col min="5387" max="5394" width="2.140625" style="71" bestFit="1" customWidth="1"/>
    <col min="5395" max="5395" width="5.7109375" style="71" bestFit="1" customWidth="1"/>
    <col min="5396" max="5396" width="6.28515625" style="71" customWidth="1"/>
    <col min="5397" max="5405" width="2.140625" style="71" bestFit="1" customWidth="1"/>
    <col min="5406" max="5406" width="6" style="71" customWidth="1"/>
    <col min="5407" max="5415" width="2.140625" style="71" bestFit="1" customWidth="1"/>
    <col min="5416" max="5416" width="6.5703125" style="71" customWidth="1"/>
    <col min="5417" max="5438" width="2.140625" style="71" bestFit="1" customWidth="1"/>
    <col min="5439" max="5439" width="17.140625" style="71" bestFit="1" customWidth="1"/>
    <col min="5440" max="5632" width="9.140625" style="71"/>
    <col min="5633" max="5633" width="5" style="71" customWidth="1"/>
    <col min="5634" max="5634" width="47.5703125" style="71" customWidth="1"/>
    <col min="5635" max="5635" width="2.140625" style="71" bestFit="1" customWidth="1"/>
    <col min="5636" max="5636" width="12.28515625" style="71" bestFit="1" customWidth="1"/>
    <col min="5637" max="5637" width="4.140625" style="71" bestFit="1" customWidth="1"/>
    <col min="5638" max="5640" width="2.140625" style="71" bestFit="1" customWidth="1"/>
    <col min="5641" max="5641" width="4.140625" style="71" bestFit="1" customWidth="1"/>
    <col min="5642" max="5642" width="7.140625" style="71" customWidth="1"/>
    <col min="5643" max="5650" width="2.140625" style="71" bestFit="1" customWidth="1"/>
    <col min="5651" max="5651" width="5.7109375" style="71" bestFit="1" customWidth="1"/>
    <col min="5652" max="5652" width="6.28515625" style="71" customWidth="1"/>
    <col min="5653" max="5661" width="2.140625" style="71" bestFit="1" customWidth="1"/>
    <col min="5662" max="5662" width="6" style="71" customWidth="1"/>
    <col min="5663" max="5671" width="2.140625" style="71" bestFit="1" customWidth="1"/>
    <col min="5672" max="5672" width="6.5703125" style="71" customWidth="1"/>
    <col min="5673" max="5694" width="2.140625" style="71" bestFit="1" customWidth="1"/>
    <col min="5695" max="5695" width="17.140625" style="71" bestFit="1" customWidth="1"/>
    <col min="5696" max="5888" width="9.140625" style="71"/>
    <col min="5889" max="5889" width="5" style="71" customWidth="1"/>
    <col min="5890" max="5890" width="47.5703125" style="71" customWidth="1"/>
    <col min="5891" max="5891" width="2.140625" style="71" bestFit="1" customWidth="1"/>
    <col min="5892" max="5892" width="12.28515625" style="71" bestFit="1" customWidth="1"/>
    <col min="5893" max="5893" width="4.140625" style="71" bestFit="1" customWidth="1"/>
    <col min="5894" max="5896" width="2.140625" style="71" bestFit="1" customWidth="1"/>
    <col min="5897" max="5897" width="4.140625" style="71" bestFit="1" customWidth="1"/>
    <col min="5898" max="5898" width="7.140625" style="71" customWidth="1"/>
    <col min="5899" max="5906" width="2.140625" style="71" bestFit="1" customWidth="1"/>
    <col min="5907" max="5907" width="5.7109375" style="71" bestFit="1" customWidth="1"/>
    <col min="5908" max="5908" width="6.28515625" style="71" customWidth="1"/>
    <col min="5909" max="5917" width="2.140625" style="71" bestFit="1" customWidth="1"/>
    <col min="5918" max="5918" width="6" style="71" customWidth="1"/>
    <col min="5919" max="5927" width="2.140625" style="71" bestFit="1" customWidth="1"/>
    <col min="5928" max="5928" width="6.5703125" style="71" customWidth="1"/>
    <col min="5929" max="5950" width="2.140625" style="71" bestFit="1" customWidth="1"/>
    <col min="5951" max="5951" width="17.140625" style="71" bestFit="1" customWidth="1"/>
    <col min="5952" max="6144" width="9.140625" style="71"/>
    <col min="6145" max="6145" width="5" style="71" customWidth="1"/>
    <col min="6146" max="6146" width="47.5703125" style="71" customWidth="1"/>
    <col min="6147" max="6147" width="2.140625" style="71" bestFit="1" customWidth="1"/>
    <col min="6148" max="6148" width="12.28515625" style="71" bestFit="1" customWidth="1"/>
    <col min="6149" max="6149" width="4.140625" style="71" bestFit="1" customWidth="1"/>
    <col min="6150" max="6152" width="2.140625" style="71" bestFit="1" customWidth="1"/>
    <col min="6153" max="6153" width="4.140625" style="71" bestFit="1" customWidth="1"/>
    <col min="6154" max="6154" width="7.140625" style="71" customWidth="1"/>
    <col min="6155" max="6162" width="2.140625" style="71" bestFit="1" customWidth="1"/>
    <col min="6163" max="6163" width="5.7109375" style="71" bestFit="1" customWidth="1"/>
    <col min="6164" max="6164" width="6.28515625" style="71" customWidth="1"/>
    <col min="6165" max="6173" width="2.140625" style="71" bestFit="1" customWidth="1"/>
    <col min="6174" max="6174" width="6" style="71" customWidth="1"/>
    <col min="6175" max="6183" width="2.140625" style="71" bestFit="1" customWidth="1"/>
    <col min="6184" max="6184" width="6.5703125" style="71" customWidth="1"/>
    <col min="6185" max="6206" width="2.140625" style="71" bestFit="1" customWidth="1"/>
    <col min="6207" max="6207" width="17.140625" style="71" bestFit="1" customWidth="1"/>
    <col min="6208" max="6400" width="9.140625" style="71"/>
    <col min="6401" max="6401" width="5" style="71" customWidth="1"/>
    <col min="6402" max="6402" width="47.5703125" style="71" customWidth="1"/>
    <col min="6403" max="6403" width="2.140625" style="71" bestFit="1" customWidth="1"/>
    <col min="6404" max="6404" width="12.28515625" style="71" bestFit="1" customWidth="1"/>
    <col min="6405" max="6405" width="4.140625" style="71" bestFit="1" customWidth="1"/>
    <col min="6406" max="6408" width="2.140625" style="71" bestFit="1" customWidth="1"/>
    <col min="6409" max="6409" width="4.140625" style="71" bestFit="1" customWidth="1"/>
    <col min="6410" max="6410" width="7.140625" style="71" customWidth="1"/>
    <col min="6411" max="6418" width="2.140625" style="71" bestFit="1" customWidth="1"/>
    <col min="6419" max="6419" width="5.7109375" style="71" bestFit="1" customWidth="1"/>
    <col min="6420" max="6420" width="6.28515625" style="71" customWidth="1"/>
    <col min="6421" max="6429" width="2.140625" style="71" bestFit="1" customWidth="1"/>
    <col min="6430" max="6430" width="6" style="71" customWidth="1"/>
    <col min="6431" max="6439" width="2.140625" style="71" bestFit="1" customWidth="1"/>
    <col min="6440" max="6440" width="6.5703125" style="71" customWidth="1"/>
    <col min="6441" max="6462" width="2.140625" style="71" bestFit="1" customWidth="1"/>
    <col min="6463" max="6463" width="17.140625" style="71" bestFit="1" customWidth="1"/>
    <col min="6464" max="6656" width="9.140625" style="71"/>
    <col min="6657" max="6657" width="5" style="71" customWidth="1"/>
    <col min="6658" max="6658" width="47.5703125" style="71" customWidth="1"/>
    <col min="6659" max="6659" width="2.140625" style="71" bestFit="1" customWidth="1"/>
    <col min="6660" max="6660" width="12.28515625" style="71" bestFit="1" customWidth="1"/>
    <col min="6661" max="6661" width="4.140625" style="71" bestFit="1" customWidth="1"/>
    <col min="6662" max="6664" width="2.140625" style="71" bestFit="1" customWidth="1"/>
    <col min="6665" max="6665" width="4.140625" style="71" bestFit="1" customWidth="1"/>
    <col min="6666" max="6666" width="7.140625" style="71" customWidth="1"/>
    <col min="6667" max="6674" width="2.140625" style="71" bestFit="1" customWidth="1"/>
    <col min="6675" max="6675" width="5.7109375" style="71" bestFit="1" customWidth="1"/>
    <col min="6676" max="6676" width="6.28515625" style="71" customWidth="1"/>
    <col min="6677" max="6685" width="2.140625" style="71" bestFit="1" customWidth="1"/>
    <col min="6686" max="6686" width="6" style="71" customWidth="1"/>
    <col min="6687" max="6695" width="2.140625" style="71" bestFit="1" customWidth="1"/>
    <col min="6696" max="6696" width="6.5703125" style="71" customWidth="1"/>
    <col min="6697" max="6718" width="2.140625" style="71" bestFit="1" customWidth="1"/>
    <col min="6719" max="6719" width="17.140625" style="71" bestFit="1" customWidth="1"/>
    <col min="6720" max="6912" width="9.140625" style="71"/>
    <col min="6913" max="6913" width="5" style="71" customWidth="1"/>
    <col min="6914" max="6914" width="47.5703125" style="71" customWidth="1"/>
    <col min="6915" max="6915" width="2.140625" style="71" bestFit="1" customWidth="1"/>
    <col min="6916" max="6916" width="12.28515625" style="71" bestFit="1" customWidth="1"/>
    <col min="6917" max="6917" width="4.140625" style="71" bestFit="1" customWidth="1"/>
    <col min="6918" max="6920" width="2.140625" style="71" bestFit="1" customWidth="1"/>
    <col min="6921" max="6921" width="4.140625" style="71" bestFit="1" customWidth="1"/>
    <col min="6922" max="6922" width="7.140625" style="71" customWidth="1"/>
    <col min="6923" max="6930" width="2.140625" style="71" bestFit="1" customWidth="1"/>
    <col min="6931" max="6931" width="5.7109375" style="71" bestFit="1" customWidth="1"/>
    <col min="6932" max="6932" width="6.28515625" style="71" customWidth="1"/>
    <col min="6933" max="6941" width="2.140625" style="71" bestFit="1" customWidth="1"/>
    <col min="6942" max="6942" width="6" style="71" customWidth="1"/>
    <col min="6943" max="6951" width="2.140625" style="71" bestFit="1" customWidth="1"/>
    <col min="6952" max="6952" width="6.5703125" style="71" customWidth="1"/>
    <col min="6953" max="6974" width="2.140625" style="71" bestFit="1" customWidth="1"/>
    <col min="6975" max="6975" width="17.140625" style="71" bestFit="1" customWidth="1"/>
    <col min="6976" max="7168" width="9.140625" style="71"/>
    <col min="7169" max="7169" width="5" style="71" customWidth="1"/>
    <col min="7170" max="7170" width="47.5703125" style="71" customWidth="1"/>
    <col min="7171" max="7171" width="2.140625" style="71" bestFit="1" customWidth="1"/>
    <col min="7172" max="7172" width="12.28515625" style="71" bestFit="1" customWidth="1"/>
    <col min="7173" max="7173" width="4.140625" style="71" bestFit="1" customWidth="1"/>
    <col min="7174" max="7176" width="2.140625" style="71" bestFit="1" customWidth="1"/>
    <col min="7177" max="7177" width="4.140625" style="71" bestFit="1" customWidth="1"/>
    <col min="7178" max="7178" width="7.140625" style="71" customWidth="1"/>
    <col min="7179" max="7186" width="2.140625" style="71" bestFit="1" customWidth="1"/>
    <col min="7187" max="7187" width="5.7109375" style="71" bestFit="1" customWidth="1"/>
    <col min="7188" max="7188" width="6.28515625" style="71" customWidth="1"/>
    <col min="7189" max="7197" width="2.140625" style="71" bestFit="1" customWidth="1"/>
    <col min="7198" max="7198" width="6" style="71" customWidth="1"/>
    <col min="7199" max="7207" width="2.140625" style="71" bestFit="1" customWidth="1"/>
    <col min="7208" max="7208" width="6.5703125" style="71" customWidth="1"/>
    <col min="7209" max="7230" width="2.140625" style="71" bestFit="1" customWidth="1"/>
    <col min="7231" max="7231" width="17.140625" style="71" bestFit="1" customWidth="1"/>
    <col min="7232" max="7424" width="9.140625" style="71"/>
    <col min="7425" max="7425" width="5" style="71" customWidth="1"/>
    <col min="7426" max="7426" width="47.5703125" style="71" customWidth="1"/>
    <col min="7427" max="7427" width="2.140625" style="71" bestFit="1" customWidth="1"/>
    <col min="7428" max="7428" width="12.28515625" style="71" bestFit="1" customWidth="1"/>
    <col min="7429" max="7429" width="4.140625" style="71" bestFit="1" customWidth="1"/>
    <col min="7430" max="7432" width="2.140625" style="71" bestFit="1" customWidth="1"/>
    <col min="7433" max="7433" width="4.140625" style="71" bestFit="1" customWidth="1"/>
    <col min="7434" max="7434" width="7.140625" style="71" customWidth="1"/>
    <col min="7435" max="7442" width="2.140625" style="71" bestFit="1" customWidth="1"/>
    <col min="7443" max="7443" width="5.7109375" style="71" bestFit="1" customWidth="1"/>
    <col min="7444" max="7444" width="6.28515625" style="71" customWidth="1"/>
    <col min="7445" max="7453" width="2.140625" style="71" bestFit="1" customWidth="1"/>
    <col min="7454" max="7454" width="6" style="71" customWidth="1"/>
    <col min="7455" max="7463" width="2.140625" style="71" bestFit="1" customWidth="1"/>
    <col min="7464" max="7464" width="6.5703125" style="71" customWidth="1"/>
    <col min="7465" max="7486" width="2.140625" style="71" bestFit="1" customWidth="1"/>
    <col min="7487" max="7487" width="17.140625" style="71" bestFit="1" customWidth="1"/>
    <col min="7488" max="7680" width="9.140625" style="71"/>
    <col min="7681" max="7681" width="5" style="71" customWidth="1"/>
    <col min="7682" max="7682" width="47.5703125" style="71" customWidth="1"/>
    <col min="7683" max="7683" width="2.140625" style="71" bestFit="1" customWidth="1"/>
    <col min="7684" max="7684" width="12.28515625" style="71" bestFit="1" customWidth="1"/>
    <col min="7685" max="7685" width="4.140625" style="71" bestFit="1" customWidth="1"/>
    <col min="7686" max="7688" width="2.140625" style="71" bestFit="1" customWidth="1"/>
    <col min="7689" max="7689" width="4.140625" style="71" bestFit="1" customWidth="1"/>
    <col min="7690" max="7690" width="7.140625" style="71" customWidth="1"/>
    <col min="7691" max="7698" width="2.140625" style="71" bestFit="1" customWidth="1"/>
    <col min="7699" max="7699" width="5.7109375" style="71" bestFit="1" customWidth="1"/>
    <col min="7700" max="7700" width="6.28515625" style="71" customWidth="1"/>
    <col min="7701" max="7709" width="2.140625" style="71" bestFit="1" customWidth="1"/>
    <col min="7710" max="7710" width="6" style="71" customWidth="1"/>
    <col min="7711" max="7719" width="2.140625" style="71" bestFit="1" customWidth="1"/>
    <col min="7720" max="7720" width="6.5703125" style="71" customWidth="1"/>
    <col min="7721" max="7742" width="2.140625" style="71" bestFit="1" customWidth="1"/>
    <col min="7743" max="7743" width="17.140625" style="71" bestFit="1" customWidth="1"/>
    <col min="7744" max="7936" width="9.140625" style="71"/>
    <col min="7937" max="7937" width="5" style="71" customWidth="1"/>
    <col min="7938" max="7938" width="47.5703125" style="71" customWidth="1"/>
    <col min="7939" max="7939" width="2.140625" style="71" bestFit="1" customWidth="1"/>
    <col min="7940" max="7940" width="12.28515625" style="71" bestFit="1" customWidth="1"/>
    <col min="7941" max="7941" width="4.140625" style="71" bestFit="1" customWidth="1"/>
    <col min="7942" max="7944" width="2.140625" style="71" bestFit="1" customWidth="1"/>
    <col min="7945" max="7945" width="4.140625" style="71" bestFit="1" customWidth="1"/>
    <col min="7946" max="7946" width="7.140625" style="71" customWidth="1"/>
    <col min="7947" max="7954" width="2.140625" style="71" bestFit="1" customWidth="1"/>
    <col min="7955" max="7955" width="5.7109375" style="71" bestFit="1" customWidth="1"/>
    <col min="7956" max="7956" width="6.28515625" style="71" customWidth="1"/>
    <col min="7957" max="7965" width="2.140625" style="71" bestFit="1" customWidth="1"/>
    <col min="7966" max="7966" width="6" style="71" customWidth="1"/>
    <col min="7967" max="7975" width="2.140625" style="71" bestFit="1" customWidth="1"/>
    <col min="7976" max="7976" width="6.5703125" style="71" customWidth="1"/>
    <col min="7977" max="7998" width="2.140625" style="71" bestFit="1" customWidth="1"/>
    <col min="7999" max="7999" width="17.140625" style="71" bestFit="1" customWidth="1"/>
    <col min="8000" max="8192" width="9.140625" style="71"/>
    <col min="8193" max="8193" width="5" style="71" customWidth="1"/>
    <col min="8194" max="8194" width="47.5703125" style="71" customWidth="1"/>
    <col min="8195" max="8195" width="2.140625" style="71" bestFit="1" customWidth="1"/>
    <col min="8196" max="8196" width="12.28515625" style="71" bestFit="1" customWidth="1"/>
    <col min="8197" max="8197" width="4.140625" style="71" bestFit="1" customWidth="1"/>
    <col min="8198" max="8200" width="2.140625" style="71" bestFit="1" customWidth="1"/>
    <col min="8201" max="8201" width="4.140625" style="71" bestFit="1" customWidth="1"/>
    <col min="8202" max="8202" width="7.140625" style="71" customWidth="1"/>
    <col min="8203" max="8210" width="2.140625" style="71" bestFit="1" customWidth="1"/>
    <col min="8211" max="8211" width="5.7109375" style="71" bestFit="1" customWidth="1"/>
    <col min="8212" max="8212" width="6.28515625" style="71" customWidth="1"/>
    <col min="8213" max="8221" width="2.140625" style="71" bestFit="1" customWidth="1"/>
    <col min="8222" max="8222" width="6" style="71" customWidth="1"/>
    <col min="8223" max="8231" width="2.140625" style="71" bestFit="1" customWidth="1"/>
    <col min="8232" max="8232" width="6.5703125" style="71" customWidth="1"/>
    <col min="8233" max="8254" width="2.140625" style="71" bestFit="1" customWidth="1"/>
    <col min="8255" max="8255" width="17.140625" style="71" bestFit="1" customWidth="1"/>
    <col min="8256" max="8448" width="9.140625" style="71"/>
    <col min="8449" max="8449" width="5" style="71" customWidth="1"/>
    <col min="8450" max="8450" width="47.5703125" style="71" customWidth="1"/>
    <col min="8451" max="8451" width="2.140625" style="71" bestFit="1" customWidth="1"/>
    <col min="8452" max="8452" width="12.28515625" style="71" bestFit="1" customWidth="1"/>
    <col min="8453" max="8453" width="4.140625" style="71" bestFit="1" customWidth="1"/>
    <col min="8454" max="8456" width="2.140625" style="71" bestFit="1" customWidth="1"/>
    <col min="8457" max="8457" width="4.140625" style="71" bestFit="1" customWidth="1"/>
    <col min="8458" max="8458" width="7.140625" style="71" customWidth="1"/>
    <col min="8459" max="8466" width="2.140625" style="71" bestFit="1" customWidth="1"/>
    <col min="8467" max="8467" width="5.7109375" style="71" bestFit="1" customWidth="1"/>
    <col min="8468" max="8468" width="6.28515625" style="71" customWidth="1"/>
    <col min="8469" max="8477" width="2.140625" style="71" bestFit="1" customWidth="1"/>
    <col min="8478" max="8478" width="6" style="71" customWidth="1"/>
    <col min="8479" max="8487" width="2.140625" style="71" bestFit="1" customWidth="1"/>
    <col min="8488" max="8488" width="6.5703125" style="71" customWidth="1"/>
    <col min="8489" max="8510" width="2.140625" style="71" bestFit="1" customWidth="1"/>
    <col min="8511" max="8511" width="17.140625" style="71" bestFit="1" customWidth="1"/>
    <col min="8512" max="8704" width="9.140625" style="71"/>
    <col min="8705" max="8705" width="5" style="71" customWidth="1"/>
    <col min="8706" max="8706" width="47.5703125" style="71" customWidth="1"/>
    <col min="8707" max="8707" width="2.140625" style="71" bestFit="1" customWidth="1"/>
    <col min="8708" max="8708" width="12.28515625" style="71" bestFit="1" customWidth="1"/>
    <col min="8709" max="8709" width="4.140625" style="71" bestFit="1" customWidth="1"/>
    <col min="8710" max="8712" width="2.140625" style="71" bestFit="1" customWidth="1"/>
    <col min="8713" max="8713" width="4.140625" style="71" bestFit="1" customWidth="1"/>
    <col min="8714" max="8714" width="7.140625" style="71" customWidth="1"/>
    <col min="8715" max="8722" width="2.140625" style="71" bestFit="1" customWidth="1"/>
    <col min="8723" max="8723" width="5.7109375" style="71" bestFit="1" customWidth="1"/>
    <col min="8724" max="8724" width="6.28515625" style="71" customWidth="1"/>
    <col min="8725" max="8733" width="2.140625" style="71" bestFit="1" customWidth="1"/>
    <col min="8734" max="8734" width="6" style="71" customWidth="1"/>
    <col min="8735" max="8743" width="2.140625" style="71" bestFit="1" customWidth="1"/>
    <col min="8744" max="8744" width="6.5703125" style="71" customWidth="1"/>
    <col min="8745" max="8766" width="2.140625" style="71" bestFit="1" customWidth="1"/>
    <col min="8767" max="8767" width="17.140625" style="71" bestFit="1" customWidth="1"/>
    <col min="8768" max="8960" width="9.140625" style="71"/>
    <col min="8961" max="8961" width="5" style="71" customWidth="1"/>
    <col min="8962" max="8962" width="47.5703125" style="71" customWidth="1"/>
    <col min="8963" max="8963" width="2.140625" style="71" bestFit="1" customWidth="1"/>
    <col min="8964" max="8964" width="12.28515625" style="71" bestFit="1" customWidth="1"/>
    <col min="8965" max="8965" width="4.140625" style="71" bestFit="1" customWidth="1"/>
    <col min="8966" max="8968" width="2.140625" style="71" bestFit="1" customWidth="1"/>
    <col min="8969" max="8969" width="4.140625" style="71" bestFit="1" customWidth="1"/>
    <col min="8970" max="8970" width="7.140625" style="71" customWidth="1"/>
    <col min="8971" max="8978" width="2.140625" style="71" bestFit="1" customWidth="1"/>
    <col min="8979" max="8979" width="5.7109375" style="71" bestFit="1" customWidth="1"/>
    <col min="8980" max="8980" width="6.28515625" style="71" customWidth="1"/>
    <col min="8981" max="8989" width="2.140625" style="71" bestFit="1" customWidth="1"/>
    <col min="8990" max="8990" width="6" style="71" customWidth="1"/>
    <col min="8991" max="8999" width="2.140625" style="71" bestFit="1" customWidth="1"/>
    <col min="9000" max="9000" width="6.5703125" style="71" customWidth="1"/>
    <col min="9001" max="9022" width="2.140625" style="71" bestFit="1" customWidth="1"/>
    <col min="9023" max="9023" width="17.140625" style="71" bestFit="1" customWidth="1"/>
    <col min="9024" max="9216" width="9.140625" style="71"/>
    <col min="9217" max="9217" width="5" style="71" customWidth="1"/>
    <col min="9218" max="9218" width="47.5703125" style="71" customWidth="1"/>
    <col min="9219" max="9219" width="2.140625" style="71" bestFit="1" customWidth="1"/>
    <col min="9220" max="9220" width="12.28515625" style="71" bestFit="1" customWidth="1"/>
    <col min="9221" max="9221" width="4.140625" style="71" bestFit="1" customWidth="1"/>
    <col min="9222" max="9224" width="2.140625" style="71" bestFit="1" customWidth="1"/>
    <col min="9225" max="9225" width="4.140625" style="71" bestFit="1" customWidth="1"/>
    <col min="9226" max="9226" width="7.140625" style="71" customWidth="1"/>
    <col min="9227" max="9234" width="2.140625" style="71" bestFit="1" customWidth="1"/>
    <col min="9235" max="9235" width="5.7109375" style="71" bestFit="1" customWidth="1"/>
    <col min="9236" max="9236" width="6.28515625" style="71" customWidth="1"/>
    <col min="9237" max="9245" width="2.140625" style="71" bestFit="1" customWidth="1"/>
    <col min="9246" max="9246" width="6" style="71" customWidth="1"/>
    <col min="9247" max="9255" width="2.140625" style="71" bestFit="1" customWidth="1"/>
    <col min="9256" max="9256" width="6.5703125" style="71" customWidth="1"/>
    <col min="9257" max="9278" width="2.140625" style="71" bestFit="1" customWidth="1"/>
    <col min="9279" max="9279" width="17.140625" style="71" bestFit="1" customWidth="1"/>
    <col min="9280" max="9472" width="9.140625" style="71"/>
    <col min="9473" max="9473" width="5" style="71" customWidth="1"/>
    <col min="9474" max="9474" width="47.5703125" style="71" customWidth="1"/>
    <col min="9475" max="9475" width="2.140625" style="71" bestFit="1" customWidth="1"/>
    <col min="9476" max="9476" width="12.28515625" style="71" bestFit="1" customWidth="1"/>
    <col min="9477" max="9477" width="4.140625" style="71" bestFit="1" customWidth="1"/>
    <col min="9478" max="9480" width="2.140625" style="71" bestFit="1" customWidth="1"/>
    <col min="9481" max="9481" width="4.140625" style="71" bestFit="1" customWidth="1"/>
    <col min="9482" max="9482" width="7.140625" style="71" customWidth="1"/>
    <col min="9483" max="9490" width="2.140625" style="71" bestFit="1" customWidth="1"/>
    <col min="9491" max="9491" width="5.7109375" style="71" bestFit="1" customWidth="1"/>
    <col min="9492" max="9492" width="6.28515625" style="71" customWidth="1"/>
    <col min="9493" max="9501" width="2.140625" style="71" bestFit="1" customWidth="1"/>
    <col min="9502" max="9502" width="6" style="71" customWidth="1"/>
    <col min="9503" max="9511" width="2.140625" style="71" bestFit="1" customWidth="1"/>
    <col min="9512" max="9512" width="6.5703125" style="71" customWidth="1"/>
    <col min="9513" max="9534" width="2.140625" style="71" bestFit="1" customWidth="1"/>
    <col min="9535" max="9535" width="17.140625" style="71" bestFit="1" customWidth="1"/>
    <col min="9536" max="9728" width="9.140625" style="71"/>
    <col min="9729" max="9729" width="5" style="71" customWidth="1"/>
    <col min="9730" max="9730" width="47.5703125" style="71" customWidth="1"/>
    <col min="9731" max="9731" width="2.140625" style="71" bestFit="1" customWidth="1"/>
    <col min="9732" max="9732" width="12.28515625" style="71" bestFit="1" customWidth="1"/>
    <col min="9733" max="9733" width="4.140625" style="71" bestFit="1" customWidth="1"/>
    <col min="9734" max="9736" width="2.140625" style="71" bestFit="1" customWidth="1"/>
    <col min="9737" max="9737" width="4.140625" style="71" bestFit="1" customWidth="1"/>
    <col min="9738" max="9738" width="7.140625" style="71" customWidth="1"/>
    <col min="9739" max="9746" width="2.140625" style="71" bestFit="1" customWidth="1"/>
    <col min="9747" max="9747" width="5.7109375" style="71" bestFit="1" customWidth="1"/>
    <col min="9748" max="9748" width="6.28515625" style="71" customWidth="1"/>
    <col min="9749" max="9757" width="2.140625" style="71" bestFit="1" customWidth="1"/>
    <col min="9758" max="9758" width="6" style="71" customWidth="1"/>
    <col min="9759" max="9767" width="2.140625" style="71" bestFit="1" customWidth="1"/>
    <col min="9768" max="9768" width="6.5703125" style="71" customWidth="1"/>
    <col min="9769" max="9790" width="2.140625" style="71" bestFit="1" customWidth="1"/>
    <col min="9791" max="9791" width="17.140625" style="71" bestFit="1" customWidth="1"/>
    <col min="9792" max="9984" width="9.140625" style="71"/>
    <col min="9985" max="9985" width="5" style="71" customWidth="1"/>
    <col min="9986" max="9986" width="47.5703125" style="71" customWidth="1"/>
    <col min="9987" max="9987" width="2.140625" style="71" bestFit="1" customWidth="1"/>
    <col min="9988" max="9988" width="12.28515625" style="71" bestFit="1" customWidth="1"/>
    <col min="9989" max="9989" width="4.140625" style="71" bestFit="1" customWidth="1"/>
    <col min="9990" max="9992" width="2.140625" style="71" bestFit="1" customWidth="1"/>
    <col min="9993" max="9993" width="4.140625" style="71" bestFit="1" customWidth="1"/>
    <col min="9994" max="9994" width="7.140625" style="71" customWidth="1"/>
    <col min="9995" max="10002" width="2.140625" style="71" bestFit="1" customWidth="1"/>
    <col min="10003" max="10003" width="5.7109375" style="71" bestFit="1" customWidth="1"/>
    <col min="10004" max="10004" width="6.28515625" style="71" customWidth="1"/>
    <col min="10005" max="10013" width="2.140625" style="71" bestFit="1" customWidth="1"/>
    <col min="10014" max="10014" width="6" style="71" customWidth="1"/>
    <col min="10015" max="10023" width="2.140625" style="71" bestFit="1" customWidth="1"/>
    <col min="10024" max="10024" width="6.5703125" style="71" customWidth="1"/>
    <col min="10025" max="10046" width="2.140625" style="71" bestFit="1" customWidth="1"/>
    <col min="10047" max="10047" width="17.140625" style="71" bestFit="1" customWidth="1"/>
    <col min="10048" max="10240" width="9.140625" style="71"/>
    <col min="10241" max="10241" width="5" style="71" customWidth="1"/>
    <col min="10242" max="10242" width="47.5703125" style="71" customWidth="1"/>
    <col min="10243" max="10243" width="2.140625" style="71" bestFit="1" customWidth="1"/>
    <col min="10244" max="10244" width="12.28515625" style="71" bestFit="1" customWidth="1"/>
    <col min="10245" max="10245" width="4.140625" style="71" bestFit="1" customWidth="1"/>
    <col min="10246" max="10248" width="2.140625" style="71" bestFit="1" customWidth="1"/>
    <col min="10249" max="10249" width="4.140625" style="71" bestFit="1" customWidth="1"/>
    <col min="10250" max="10250" width="7.140625" style="71" customWidth="1"/>
    <col min="10251" max="10258" width="2.140625" style="71" bestFit="1" customWidth="1"/>
    <col min="10259" max="10259" width="5.7109375" style="71" bestFit="1" customWidth="1"/>
    <col min="10260" max="10260" width="6.28515625" style="71" customWidth="1"/>
    <col min="10261" max="10269" width="2.140625" style="71" bestFit="1" customWidth="1"/>
    <col min="10270" max="10270" width="6" style="71" customWidth="1"/>
    <col min="10271" max="10279" width="2.140625" style="71" bestFit="1" customWidth="1"/>
    <col min="10280" max="10280" width="6.5703125" style="71" customWidth="1"/>
    <col min="10281" max="10302" width="2.140625" style="71" bestFit="1" customWidth="1"/>
    <col min="10303" max="10303" width="17.140625" style="71" bestFit="1" customWidth="1"/>
    <col min="10304" max="10496" width="9.140625" style="71"/>
    <col min="10497" max="10497" width="5" style="71" customWidth="1"/>
    <col min="10498" max="10498" width="47.5703125" style="71" customWidth="1"/>
    <col min="10499" max="10499" width="2.140625" style="71" bestFit="1" customWidth="1"/>
    <col min="10500" max="10500" width="12.28515625" style="71" bestFit="1" customWidth="1"/>
    <col min="10501" max="10501" width="4.140625" style="71" bestFit="1" customWidth="1"/>
    <col min="10502" max="10504" width="2.140625" style="71" bestFit="1" customWidth="1"/>
    <col min="10505" max="10505" width="4.140625" style="71" bestFit="1" customWidth="1"/>
    <col min="10506" max="10506" width="7.140625" style="71" customWidth="1"/>
    <col min="10507" max="10514" width="2.140625" style="71" bestFit="1" customWidth="1"/>
    <col min="10515" max="10515" width="5.7109375" style="71" bestFit="1" customWidth="1"/>
    <col min="10516" max="10516" width="6.28515625" style="71" customWidth="1"/>
    <col min="10517" max="10525" width="2.140625" style="71" bestFit="1" customWidth="1"/>
    <col min="10526" max="10526" width="6" style="71" customWidth="1"/>
    <col min="10527" max="10535" width="2.140625" style="71" bestFit="1" customWidth="1"/>
    <col min="10536" max="10536" width="6.5703125" style="71" customWidth="1"/>
    <col min="10537" max="10558" width="2.140625" style="71" bestFit="1" customWidth="1"/>
    <col min="10559" max="10559" width="17.140625" style="71" bestFit="1" customWidth="1"/>
    <col min="10560" max="10752" width="9.140625" style="71"/>
    <col min="10753" max="10753" width="5" style="71" customWidth="1"/>
    <col min="10754" max="10754" width="47.5703125" style="71" customWidth="1"/>
    <col min="10755" max="10755" width="2.140625" style="71" bestFit="1" customWidth="1"/>
    <col min="10756" max="10756" width="12.28515625" style="71" bestFit="1" customWidth="1"/>
    <col min="10757" max="10757" width="4.140625" style="71" bestFit="1" customWidth="1"/>
    <col min="10758" max="10760" width="2.140625" style="71" bestFit="1" customWidth="1"/>
    <col min="10761" max="10761" width="4.140625" style="71" bestFit="1" customWidth="1"/>
    <col min="10762" max="10762" width="7.140625" style="71" customWidth="1"/>
    <col min="10763" max="10770" width="2.140625" style="71" bestFit="1" customWidth="1"/>
    <col min="10771" max="10771" width="5.7109375" style="71" bestFit="1" customWidth="1"/>
    <col min="10772" max="10772" width="6.28515625" style="71" customWidth="1"/>
    <col min="10773" max="10781" width="2.140625" style="71" bestFit="1" customWidth="1"/>
    <col min="10782" max="10782" width="6" style="71" customWidth="1"/>
    <col min="10783" max="10791" width="2.140625" style="71" bestFit="1" customWidth="1"/>
    <col min="10792" max="10792" width="6.5703125" style="71" customWidth="1"/>
    <col min="10793" max="10814" width="2.140625" style="71" bestFit="1" customWidth="1"/>
    <col min="10815" max="10815" width="17.140625" style="71" bestFit="1" customWidth="1"/>
    <col min="10816" max="11008" width="9.140625" style="71"/>
    <col min="11009" max="11009" width="5" style="71" customWidth="1"/>
    <col min="11010" max="11010" width="47.5703125" style="71" customWidth="1"/>
    <col min="11011" max="11011" width="2.140625" style="71" bestFit="1" customWidth="1"/>
    <col min="11012" max="11012" width="12.28515625" style="71" bestFit="1" customWidth="1"/>
    <col min="11013" max="11013" width="4.140625" style="71" bestFit="1" customWidth="1"/>
    <col min="11014" max="11016" width="2.140625" style="71" bestFit="1" customWidth="1"/>
    <col min="11017" max="11017" width="4.140625" style="71" bestFit="1" customWidth="1"/>
    <col min="11018" max="11018" width="7.140625" style="71" customWidth="1"/>
    <col min="11019" max="11026" width="2.140625" style="71" bestFit="1" customWidth="1"/>
    <col min="11027" max="11027" width="5.7109375" style="71" bestFit="1" customWidth="1"/>
    <col min="11028" max="11028" width="6.28515625" style="71" customWidth="1"/>
    <col min="11029" max="11037" width="2.140625" style="71" bestFit="1" customWidth="1"/>
    <col min="11038" max="11038" width="6" style="71" customWidth="1"/>
    <col min="11039" max="11047" width="2.140625" style="71" bestFit="1" customWidth="1"/>
    <col min="11048" max="11048" width="6.5703125" style="71" customWidth="1"/>
    <col min="11049" max="11070" width="2.140625" style="71" bestFit="1" customWidth="1"/>
    <col min="11071" max="11071" width="17.140625" style="71" bestFit="1" customWidth="1"/>
    <col min="11072" max="11264" width="9.140625" style="71"/>
    <col min="11265" max="11265" width="5" style="71" customWidth="1"/>
    <col min="11266" max="11266" width="47.5703125" style="71" customWidth="1"/>
    <col min="11267" max="11267" width="2.140625" style="71" bestFit="1" customWidth="1"/>
    <col min="11268" max="11268" width="12.28515625" style="71" bestFit="1" customWidth="1"/>
    <col min="11269" max="11269" width="4.140625" style="71" bestFit="1" customWidth="1"/>
    <col min="11270" max="11272" width="2.140625" style="71" bestFit="1" customWidth="1"/>
    <col min="11273" max="11273" width="4.140625" style="71" bestFit="1" customWidth="1"/>
    <col min="11274" max="11274" width="7.140625" style="71" customWidth="1"/>
    <col min="11275" max="11282" width="2.140625" style="71" bestFit="1" customWidth="1"/>
    <col min="11283" max="11283" width="5.7109375" style="71" bestFit="1" customWidth="1"/>
    <col min="11284" max="11284" width="6.28515625" style="71" customWidth="1"/>
    <col min="11285" max="11293" width="2.140625" style="71" bestFit="1" customWidth="1"/>
    <col min="11294" max="11294" width="6" style="71" customWidth="1"/>
    <col min="11295" max="11303" width="2.140625" style="71" bestFit="1" customWidth="1"/>
    <col min="11304" max="11304" width="6.5703125" style="71" customWidth="1"/>
    <col min="11305" max="11326" width="2.140625" style="71" bestFit="1" customWidth="1"/>
    <col min="11327" max="11327" width="17.140625" style="71" bestFit="1" customWidth="1"/>
    <col min="11328" max="11520" width="9.140625" style="71"/>
    <col min="11521" max="11521" width="5" style="71" customWidth="1"/>
    <col min="11522" max="11522" width="47.5703125" style="71" customWidth="1"/>
    <col min="11523" max="11523" width="2.140625" style="71" bestFit="1" customWidth="1"/>
    <col min="11524" max="11524" width="12.28515625" style="71" bestFit="1" customWidth="1"/>
    <col min="11525" max="11525" width="4.140625" style="71" bestFit="1" customWidth="1"/>
    <col min="11526" max="11528" width="2.140625" style="71" bestFit="1" customWidth="1"/>
    <col min="11529" max="11529" width="4.140625" style="71" bestFit="1" customWidth="1"/>
    <col min="11530" max="11530" width="7.140625" style="71" customWidth="1"/>
    <col min="11531" max="11538" width="2.140625" style="71" bestFit="1" customWidth="1"/>
    <col min="11539" max="11539" width="5.7109375" style="71" bestFit="1" customWidth="1"/>
    <col min="11540" max="11540" width="6.28515625" style="71" customWidth="1"/>
    <col min="11541" max="11549" width="2.140625" style="71" bestFit="1" customWidth="1"/>
    <col min="11550" max="11550" width="6" style="71" customWidth="1"/>
    <col min="11551" max="11559" width="2.140625" style="71" bestFit="1" customWidth="1"/>
    <col min="11560" max="11560" width="6.5703125" style="71" customWidth="1"/>
    <col min="11561" max="11582" width="2.140625" style="71" bestFit="1" customWidth="1"/>
    <col min="11583" max="11583" width="17.140625" style="71" bestFit="1" customWidth="1"/>
    <col min="11584" max="11776" width="9.140625" style="71"/>
    <col min="11777" max="11777" width="5" style="71" customWidth="1"/>
    <col min="11778" max="11778" width="47.5703125" style="71" customWidth="1"/>
    <col min="11779" max="11779" width="2.140625" style="71" bestFit="1" customWidth="1"/>
    <col min="11780" max="11780" width="12.28515625" style="71" bestFit="1" customWidth="1"/>
    <col min="11781" max="11781" width="4.140625" style="71" bestFit="1" customWidth="1"/>
    <col min="11782" max="11784" width="2.140625" style="71" bestFit="1" customWidth="1"/>
    <col min="11785" max="11785" width="4.140625" style="71" bestFit="1" customWidth="1"/>
    <col min="11786" max="11786" width="7.140625" style="71" customWidth="1"/>
    <col min="11787" max="11794" width="2.140625" style="71" bestFit="1" customWidth="1"/>
    <col min="11795" max="11795" width="5.7109375" style="71" bestFit="1" customWidth="1"/>
    <col min="11796" max="11796" width="6.28515625" style="71" customWidth="1"/>
    <col min="11797" max="11805" width="2.140625" style="71" bestFit="1" customWidth="1"/>
    <col min="11806" max="11806" width="6" style="71" customWidth="1"/>
    <col min="11807" max="11815" width="2.140625" style="71" bestFit="1" customWidth="1"/>
    <col min="11816" max="11816" width="6.5703125" style="71" customWidth="1"/>
    <col min="11817" max="11838" width="2.140625" style="71" bestFit="1" customWidth="1"/>
    <col min="11839" max="11839" width="17.140625" style="71" bestFit="1" customWidth="1"/>
    <col min="11840" max="12032" width="9.140625" style="71"/>
    <col min="12033" max="12033" width="5" style="71" customWidth="1"/>
    <col min="12034" max="12034" width="47.5703125" style="71" customWidth="1"/>
    <col min="12035" max="12035" width="2.140625" style="71" bestFit="1" customWidth="1"/>
    <col min="12036" max="12036" width="12.28515625" style="71" bestFit="1" customWidth="1"/>
    <col min="12037" max="12037" width="4.140625" style="71" bestFit="1" customWidth="1"/>
    <col min="12038" max="12040" width="2.140625" style="71" bestFit="1" customWidth="1"/>
    <col min="12041" max="12041" width="4.140625" style="71" bestFit="1" customWidth="1"/>
    <col min="12042" max="12042" width="7.140625" style="71" customWidth="1"/>
    <col min="12043" max="12050" width="2.140625" style="71" bestFit="1" customWidth="1"/>
    <col min="12051" max="12051" width="5.7109375" style="71" bestFit="1" customWidth="1"/>
    <col min="12052" max="12052" width="6.28515625" style="71" customWidth="1"/>
    <col min="12053" max="12061" width="2.140625" style="71" bestFit="1" customWidth="1"/>
    <col min="12062" max="12062" width="6" style="71" customWidth="1"/>
    <col min="12063" max="12071" width="2.140625" style="71" bestFit="1" customWidth="1"/>
    <col min="12072" max="12072" width="6.5703125" style="71" customWidth="1"/>
    <col min="12073" max="12094" width="2.140625" style="71" bestFit="1" customWidth="1"/>
    <col min="12095" max="12095" width="17.140625" style="71" bestFit="1" customWidth="1"/>
    <col min="12096" max="12288" width="9.140625" style="71"/>
    <col min="12289" max="12289" width="5" style="71" customWidth="1"/>
    <col min="12290" max="12290" width="47.5703125" style="71" customWidth="1"/>
    <col min="12291" max="12291" width="2.140625" style="71" bestFit="1" customWidth="1"/>
    <col min="12292" max="12292" width="12.28515625" style="71" bestFit="1" customWidth="1"/>
    <col min="12293" max="12293" width="4.140625" style="71" bestFit="1" customWidth="1"/>
    <col min="12294" max="12296" width="2.140625" style="71" bestFit="1" customWidth="1"/>
    <col min="12297" max="12297" width="4.140625" style="71" bestFit="1" customWidth="1"/>
    <col min="12298" max="12298" width="7.140625" style="71" customWidth="1"/>
    <col min="12299" max="12306" width="2.140625" style="71" bestFit="1" customWidth="1"/>
    <col min="12307" max="12307" width="5.7109375" style="71" bestFit="1" customWidth="1"/>
    <col min="12308" max="12308" width="6.28515625" style="71" customWidth="1"/>
    <col min="12309" max="12317" width="2.140625" style="71" bestFit="1" customWidth="1"/>
    <col min="12318" max="12318" width="6" style="71" customWidth="1"/>
    <col min="12319" max="12327" width="2.140625" style="71" bestFit="1" customWidth="1"/>
    <col min="12328" max="12328" width="6.5703125" style="71" customWidth="1"/>
    <col min="12329" max="12350" width="2.140625" style="71" bestFit="1" customWidth="1"/>
    <col min="12351" max="12351" width="17.140625" style="71" bestFit="1" customWidth="1"/>
    <col min="12352" max="12544" width="9.140625" style="71"/>
    <col min="12545" max="12545" width="5" style="71" customWidth="1"/>
    <col min="12546" max="12546" width="47.5703125" style="71" customWidth="1"/>
    <col min="12547" max="12547" width="2.140625" style="71" bestFit="1" customWidth="1"/>
    <col min="12548" max="12548" width="12.28515625" style="71" bestFit="1" customWidth="1"/>
    <col min="12549" max="12549" width="4.140625" style="71" bestFit="1" customWidth="1"/>
    <col min="12550" max="12552" width="2.140625" style="71" bestFit="1" customWidth="1"/>
    <col min="12553" max="12553" width="4.140625" style="71" bestFit="1" customWidth="1"/>
    <col min="12554" max="12554" width="7.140625" style="71" customWidth="1"/>
    <col min="12555" max="12562" width="2.140625" style="71" bestFit="1" customWidth="1"/>
    <col min="12563" max="12563" width="5.7109375" style="71" bestFit="1" customWidth="1"/>
    <col min="12564" max="12564" width="6.28515625" style="71" customWidth="1"/>
    <col min="12565" max="12573" width="2.140625" style="71" bestFit="1" customWidth="1"/>
    <col min="12574" max="12574" width="6" style="71" customWidth="1"/>
    <col min="12575" max="12583" width="2.140625" style="71" bestFit="1" customWidth="1"/>
    <col min="12584" max="12584" width="6.5703125" style="71" customWidth="1"/>
    <col min="12585" max="12606" width="2.140625" style="71" bestFit="1" customWidth="1"/>
    <col min="12607" max="12607" width="17.140625" style="71" bestFit="1" customWidth="1"/>
    <col min="12608" max="12800" width="9.140625" style="71"/>
    <col min="12801" max="12801" width="5" style="71" customWidth="1"/>
    <col min="12802" max="12802" width="47.5703125" style="71" customWidth="1"/>
    <col min="12803" max="12803" width="2.140625" style="71" bestFit="1" customWidth="1"/>
    <col min="12804" max="12804" width="12.28515625" style="71" bestFit="1" customWidth="1"/>
    <col min="12805" max="12805" width="4.140625" style="71" bestFit="1" customWidth="1"/>
    <col min="12806" max="12808" width="2.140625" style="71" bestFit="1" customWidth="1"/>
    <col min="12809" max="12809" width="4.140625" style="71" bestFit="1" customWidth="1"/>
    <col min="12810" max="12810" width="7.140625" style="71" customWidth="1"/>
    <col min="12811" max="12818" width="2.140625" style="71" bestFit="1" customWidth="1"/>
    <col min="12819" max="12819" width="5.7109375" style="71" bestFit="1" customWidth="1"/>
    <col min="12820" max="12820" width="6.28515625" style="71" customWidth="1"/>
    <col min="12821" max="12829" width="2.140625" style="71" bestFit="1" customWidth="1"/>
    <col min="12830" max="12830" width="6" style="71" customWidth="1"/>
    <col min="12831" max="12839" width="2.140625" style="71" bestFit="1" customWidth="1"/>
    <col min="12840" max="12840" width="6.5703125" style="71" customWidth="1"/>
    <col min="12841" max="12862" width="2.140625" style="71" bestFit="1" customWidth="1"/>
    <col min="12863" max="12863" width="17.140625" style="71" bestFit="1" customWidth="1"/>
    <col min="12864" max="13056" width="9.140625" style="71"/>
    <col min="13057" max="13057" width="5" style="71" customWidth="1"/>
    <col min="13058" max="13058" width="47.5703125" style="71" customWidth="1"/>
    <col min="13059" max="13059" width="2.140625" style="71" bestFit="1" customWidth="1"/>
    <col min="13060" max="13060" width="12.28515625" style="71" bestFit="1" customWidth="1"/>
    <col min="13061" max="13061" width="4.140625" style="71" bestFit="1" customWidth="1"/>
    <col min="13062" max="13064" width="2.140625" style="71" bestFit="1" customWidth="1"/>
    <col min="13065" max="13065" width="4.140625" style="71" bestFit="1" customWidth="1"/>
    <col min="13066" max="13066" width="7.140625" style="71" customWidth="1"/>
    <col min="13067" max="13074" width="2.140625" style="71" bestFit="1" customWidth="1"/>
    <col min="13075" max="13075" width="5.7109375" style="71" bestFit="1" customWidth="1"/>
    <col min="13076" max="13076" width="6.28515625" style="71" customWidth="1"/>
    <col min="13077" max="13085" width="2.140625" style="71" bestFit="1" customWidth="1"/>
    <col min="13086" max="13086" width="6" style="71" customWidth="1"/>
    <col min="13087" max="13095" width="2.140625" style="71" bestFit="1" customWidth="1"/>
    <col min="13096" max="13096" width="6.5703125" style="71" customWidth="1"/>
    <col min="13097" max="13118" width="2.140625" style="71" bestFit="1" customWidth="1"/>
    <col min="13119" max="13119" width="17.140625" style="71" bestFit="1" customWidth="1"/>
    <col min="13120" max="13312" width="9.140625" style="71"/>
    <col min="13313" max="13313" width="5" style="71" customWidth="1"/>
    <col min="13314" max="13314" width="47.5703125" style="71" customWidth="1"/>
    <col min="13315" max="13315" width="2.140625" style="71" bestFit="1" customWidth="1"/>
    <col min="13316" max="13316" width="12.28515625" style="71" bestFit="1" customWidth="1"/>
    <col min="13317" max="13317" width="4.140625" style="71" bestFit="1" customWidth="1"/>
    <col min="13318" max="13320" width="2.140625" style="71" bestFit="1" customWidth="1"/>
    <col min="13321" max="13321" width="4.140625" style="71" bestFit="1" customWidth="1"/>
    <col min="13322" max="13322" width="7.140625" style="71" customWidth="1"/>
    <col min="13323" max="13330" width="2.140625" style="71" bestFit="1" customWidth="1"/>
    <col min="13331" max="13331" width="5.7109375" style="71" bestFit="1" customWidth="1"/>
    <col min="13332" max="13332" width="6.28515625" style="71" customWidth="1"/>
    <col min="13333" max="13341" width="2.140625" style="71" bestFit="1" customWidth="1"/>
    <col min="13342" max="13342" width="6" style="71" customWidth="1"/>
    <col min="13343" max="13351" width="2.140625" style="71" bestFit="1" customWidth="1"/>
    <col min="13352" max="13352" width="6.5703125" style="71" customWidth="1"/>
    <col min="13353" max="13374" width="2.140625" style="71" bestFit="1" customWidth="1"/>
    <col min="13375" max="13375" width="17.140625" style="71" bestFit="1" customWidth="1"/>
    <col min="13376" max="13568" width="9.140625" style="71"/>
    <col min="13569" max="13569" width="5" style="71" customWidth="1"/>
    <col min="13570" max="13570" width="47.5703125" style="71" customWidth="1"/>
    <col min="13571" max="13571" width="2.140625" style="71" bestFit="1" customWidth="1"/>
    <col min="13572" max="13572" width="12.28515625" style="71" bestFit="1" customWidth="1"/>
    <col min="13573" max="13573" width="4.140625" style="71" bestFit="1" customWidth="1"/>
    <col min="13574" max="13576" width="2.140625" style="71" bestFit="1" customWidth="1"/>
    <col min="13577" max="13577" width="4.140625" style="71" bestFit="1" customWidth="1"/>
    <col min="13578" max="13578" width="7.140625" style="71" customWidth="1"/>
    <col min="13579" max="13586" width="2.140625" style="71" bestFit="1" customWidth="1"/>
    <col min="13587" max="13587" width="5.7109375" style="71" bestFit="1" customWidth="1"/>
    <col min="13588" max="13588" width="6.28515625" style="71" customWidth="1"/>
    <col min="13589" max="13597" width="2.140625" style="71" bestFit="1" customWidth="1"/>
    <col min="13598" max="13598" width="6" style="71" customWidth="1"/>
    <col min="13599" max="13607" width="2.140625" style="71" bestFit="1" customWidth="1"/>
    <col min="13608" max="13608" width="6.5703125" style="71" customWidth="1"/>
    <col min="13609" max="13630" width="2.140625" style="71" bestFit="1" customWidth="1"/>
    <col min="13631" max="13631" width="17.140625" style="71" bestFit="1" customWidth="1"/>
    <col min="13632" max="13824" width="9.140625" style="71"/>
    <col min="13825" max="13825" width="5" style="71" customWidth="1"/>
    <col min="13826" max="13826" width="47.5703125" style="71" customWidth="1"/>
    <col min="13827" max="13827" width="2.140625" style="71" bestFit="1" customWidth="1"/>
    <col min="13828" max="13828" width="12.28515625" style="71" bestFit="1" customWidth="1"/>
    <col min="13829" max="13829" width="4.140625" style="71" bestFit="1" customWidth="1"/>
    <col min="13830" max="13832" width="2.140625" style="71" bestFit="1" customWidth="1"/>
    <col min="13833" max="13833" width="4.140625" style="71" bestFit="1" customWidth="1"/>
    <col min="13834" max="13834" width="7.140625" style="71" customWidth="1"/>
    <col min="13835" max="13842" width="2.140625" style="71" bestFit="1" customWidth="1"/>
    <col min="13843" max="13843" width="5.7109375" style="71" bestFit="1" customWidth="1"/>
    <col min="13844" max="13844" width="6.28515625" style="71" customWidth="1"/>
    <col min="13845" max="13853" width="2.140625" style="71" bestFit="1" customWidth="1"/>
    <col min="13854" max="13854" width="6" style="71" customWidth="1"/>
    <col min="13855" max="13863" width="2.140625" style="71" bestFit="1" customWidth="1"/>
    <col min="13864" max="13864" width="6.5703125" style="71" customWidth="1"/>
    <col min="13865" max="13886" width="2.140625" style="71" bestFit="1" customWidth="1"/>
    <col min="13887" max="13887" width="17.140625" style="71" bestFit="1" customWidth="1"/>
    <col min="13888" max="14080" width="9.140625" style="71"/>
    <col min="14081" max="14081" width="5" style="71" customWidth="1"/>
    <col min="14082" max="14082" width="47.5703125" style="71" customWidth="1"/>
    <col min="14083" max="14083" width="2.140625" style="71" bestFit="1" customWidth="1"/>
    <col min="14084" max="14084" width="12.28515625" style="71" bestFit="1" customWidth="1"/>
    <col min="14085" max="14085" width="4.140625" style="71" bestFit="1" customWidth="1"/>
    <col min="14086" max="14088" width="2.140625" style="71" bestFit="1" customWidth="1"/>
    <col min="14089" max="14089" width="4.140625" style="71" bestFit="1" customWidth="1"/>
    <col min="14090" max="14090" width="7.140625" style="71" customWidth="1"/>
    <col min="14091" max="14098" width="2.140625" style="71" bestFit="1" customWidth="1"/>
    <col min="14099" max="14099" width="5.7109375" style="71" bestFit="1" customWidth="1"/>
    <col min="14100" max="14100" width="6.28515625" style="71" customWidth="1"/>
    <col min="14101" max="14109" width="2.140625" style="71" bestFit="1" customWidth="1"/>
    <col min="14110" max="14110" width="6" style="71" customWidth="1"/>
    <col min="14111" max="14119" width="2.140625" style="71" bestFit="1" customWidth="1"/>
    <col min="14120" max="14120" width="6.5703125" style="71" customWidth="1"/>
    <col min="14121" max="14142" width="2.140625" style="71" bestFit="1" customWidth="1"/>
    <col min="14143" max="14143" width="17.140625" style="71" bestFit="1" customWidth="1"/>
    <col min="14144" max="14336" width="9.140625" style="71"/>
    <col min="14337" max="14337" width="5" style="71" customWidth="1"/>
    <col min="14338" max="14338" width="47.5703125" style="71" customWidth="1"/>
    <col min="14339" max="14339" width="2.140625" style="71" bestFit="1" customWidth="1"/>
    <col min="14340" max="14340" width="12.28515625" style="71" bestFit="1" customWidth="1"/>
    <col min="14341" max="14341" width="4.140625" style="71" bestFit="1" customWidth="1"/>
    <col min="14342" max="14344" width="2.140625" style="71" bestFit="1" customWidth="1"/>
    <col min="14345" max="14345" width="4.140625" style="71" bestFit="1" customWidth="1"/>
    <col min="14346" max="14346" width="7.140625" style="71" customWidth="1"/>
    <col min="14347" max="14354" width="2.140625" style="71" bestFit="1" customWidth="1"/>
    <col min="14355" max="14355" width="5.7109375" style="71" bestFit="1" customWidth="1"/>
    <col min="14356" max="14356" width="6.28515625" style="71" customWidth="1"/>
    <col min="14357" max="14365" width="2.140625" style="71" bestFit="1" customWidth="1"/>
    <col min="14366" max="14366" width="6" style="71" customWidth="1"/>
    <col min="14367" max="14375" width="2.140625" style="71" bestFit="1" customWidth="1"/>
    <col min="14376" max="14376" width="6.5703125" style="71" customWidth="1"/>
    <col min="14377" max="14398" width="2.140625" style="71" bestFit="1" customWidth="1"/>
    <col min="14399" max="14399" width="17.140625" style="71" bestFit="1" customWidth="1"/>
    <col min="14400" max="14592" width="9.140625" style="71"/>
    <col min="14593" max="14593" width="5" style="71" customWidth="1"/>
    <col min="14594" max="14594" width="47.5703125" style="71" customWidth="1"/>
    <col min="14595" max="14595" width="2.140625" style="71" bestFit="1" customWidth="1"/>
    <col min="14596" max="14596" width="12.28515625" style="71" bestFit="1" customWidth="1"/>
    <col min="14597" max="14597" width="4.140625" style="71" bestFit="1" customWidth="1"/>
    <col min="14598" max="14600" width="2.140625" style="71" bestFit="1" customWidth="1"/>
    <col min="14601" max="14601" width="4.140625" style="71" bestFit="1" customWidth="1"/>
    <col min="14602" max="14602" width="7.140625" style="71" customWidth="1"/>
    <col min="14603" max="14610" width="2.140625" style="71" bestFit="1" customWidth="1"/>
    <col min="14611" max="14611" width="5.7109375" style="71" bestFit="1" customWidth="1"/>
    <col min="14612" max="14612" width="6.28515625" style="71" customWidth="1"/>
    <col min="14613" max="14621" width="2.140625" style="71" bestFit="1" customWidth="1"/>
    <col min="14622" max="14622" width="6" style="71" customWidth="1"/>
    <col min="14623" max="14631" width="2.140625" style="71" bestFit="1" customWidth="1"/>
    <col min="14632" max="14632" width="6.5703125" style="71" customWidth="1"/>
    <col min="14633" max="14654" width="2.140625" style="71" bestFit="1" customWidth="1"/>
    <col min="14655" max="14655" width="17.140625" style="71" bestFit="1" customWidth="1"/>
    <col min="14656" max="14848" width="9.140625" style="71"/>
    <col min="14849" max="14849" width="5" style="71" customWidth="1"/>
    <col min="14850" max="14850" width="47.5703125" style="71" customWidth="1"/>
    <col min="14851" max="14851" width="2.140625" style="71" bestFit="1" customWidth="1"/>
    <col min="14852" max="14852" width="12.28515625" style="71" bestFit="1" customWidth="1"/>
    <col min="14853" max="14853" width="4.140625" style="71" bestFit="1" customWidth="1"/>
    <col min="14854" max="14856" width="2.140625" style="71" bestFit="1" customWidth="1"/>
    <col min="14857" max="14857" width="4.140625" style="71" bestFit="1" customWidth="1"/>
    <col min="14858" max="14858" width="7.140625" style="71" customWidth="1"/>
    <col min="14859" max="14866" width="2.140625" style="71" bestFit="1" customWidth="1"/>
    <col min="14867" max="14867" width="5.7109375" style="71" bestFit="1" customWidth="1"/>
    <col min="14868" max="14868" width="6.28515625" style="71" customWidth="1"/>
    <col min="14869" max="14877" width="2.140625" style="71" bestFit="1" customWidth="1"/>
    <col min="14878" max="14878" width="6" style="71" customWidth="1"/>
    <col min="14879" max="14887" width="2.140625" style="71" bestFit="1" customWidth="1"/>
    <col min="14888" max="14888" width="6.5703125" style="71" customWidth="1"/>
    <col min="14889" max="14910" width="2.140625" style="71" bestFit="1" customWidth="1"/>
    <col min="14911" max="14911" width="17.140625" style="71" bestFit="1" customWidth="1"/>
    <col min="14912" max="15104" width="9.140625" style="71"/>
    <col min="15105" max="15105" width="5" style="71" customWidth="1"/>
    <col min="15106" max="15106" width="47.5703125" style="71" customWidth="1"/>
    <col min="15107" max="15107" width="2.140625" style="71" bestFit="1" customWidth="1"/>
    <col min="15108" max="15108" width="12.28515625" style="71" bestFit="1" customWidth="1"/>
    <col min="15109" max="15109" width="4.140625" style="71" bestFit="1" customWidth="1"/>
    <col min="15110" max="15112" width="2.140625" style="71" bestFit="1" customWidth="1"/>
    <col min="15113" max="15113" width="4.140625" style="71" bestFit="1" customWidth="1"/>
    <col min="15114" max="15114" width="7.140625" style="71" customWidth="1"/>
    <col min="15115" max="15122" width="2.140625" style="71" bestFit="1" customWidth="1"/>
    <col min="15123" max="15123" width="5.7109375" style="71" bestFit="1" customWidth="1"/>
    <col min="15124" max="15124" width="6.28515625" style="71" customWidth="1"/>
    <col min="15125" max="15133" width="2.140625" style="71" bestFit="1" customWidth="1"/>
    <col min="15134" max="15134" width="6" style="71" customWidth="1"/>
    <col min="15135" max="15143" width="2.140625" style="71" bestFit="1" customWidth="1"/>
    <col min="15144" max="15144" width="6.5703125" style="71" customWidth="1"/>
    <col min="15145" max="15166" width="2.140625" style="71" bestFit="1" customWidth="1"/>
    <col min="15167" max="15167" width="17.140625" style="71" bestFit="1" customWidth="1"/>
    <col min="15168" max="15360" width="9.140625" style="71"/>
    <col min="15361" max="15361" width="5" style="71" customWidth="1"/>
    <col min="15362" max="15362" width="47.5703125" style="71" customWidth="1"/>
    <col min="15363" max="15363" width="2.140625" style="71" bestFit="1" customWidth="1"/>
    <col min="15364" max="15364" width="12.28515625" style="71" bestFit="1" customWidth="1"/>
    <col min="15365" max="15365" width="4.140625" style="71" bestFit="1" customWidth="1"/>
    <col min="15366" max="15368" width="2.140625" style="71" bestFit="1" customWidth="1"/>
    <col min="15369" max="15369" width="4.140625" style="71" bestFit="1" customWidth="1"/>
    <col min="15370" max="15370" width="7.140625" style="71" customWidth="1"/>
    <col min="15371" max="15378" width="2.140625" style="71" bestFit="1" customWidth="1"/>
    <col min="15379" max="15379" width="5.7109375" style="71" bestFit="1" customWidth="1"/>
    <col min="15380" max="15380" width="6.28515625" style="71" customWidth="1"/>
    <col min="15381" max="15389" width="2.140625" style="71" bestFit="1" customWidth="1"/>
    <col min="15390" max="15390" width="6" style="71" customWidth="1"/>
    <col min="15391" max="15399" width="2.140625" style="71" bestFit="1" customWidth="1"/>
    <col min="15400" max="15400" width="6.5703125" style="71" customWidth="1"/>
    <col min="15401" max="15422" width="2.140625" style="71" bestFit="1" customWidth="1"/>
    <col min="15423" max="15423" width="17.140625" style="71" bestFit="1" customWidth="1"/>
    <col min="15424" max="15616" width="9.140625" style="71"/>
    <col min="15617" max="15617" width="5" style="71" customWidth="1"/>
    <col min="15618" max="15618" width="47.5703125" style="71" customWidth="1"/>
    <col min="15619" max="15619" width="2.140625" style="71" bestFit="1" customWidth="1"/>
    <col min="15620" max="15620" width="12.28515625" style="71" bestFit="1" customWidth="1"/>
    <col min="15621" max="15621" width="4.140625" style="71" bestFit="1" customWidth="1"/>
    <col min="15622" max="15624" width="2.140625" style="71" bestFit="1" customWidth="1"/>
    <col min="15625" max="15625" width="4.140625" style="71" bestFit="1" customWidth="1"/>
    <col min="15626" max="15626" width="7.140625" style="71" customWidth="1"/>
    <col min="15627" max="15634" width="2.140625" style="71" bestFit="1" customWidth="1"/>
    <col min="15635" max="15635" width="5.7109375" style="71" bestFit="1" customWidth="1"/>
    <col min="15636" max="15636" width="6.28515625" style="71" customWidth="1"/>
    <col min="15637" max="15645" width="2.140625" style="71" bestFit="1" customWidth="1"/>
    <col min="15646" max="15646" width="6" style="71" customWidth="1"/>
    <col min="15647" max="15655" width="2.140625" style="71" bestFit="1" customWidth="1"/>
    <col min="15656" max="15656" width="6.5703125" style="71" customWidth="1"/>
    <col min="15657" max="15678" width="2.140625" style="71" bestFit="1" customWidth="1"/>
    <col min="15679" max="15679" width="17.140625" style="71" bestFit="1" customWidth="1"/>
    <col min="15680" max="15872" width="9.140625" style="71"/>
    <col min="15873" max="15873" width="5" style="71" customWidth="1"/>
    <col min="15874" max="15874" width="47.5703125" style="71" customWidth="1"/>
    <col min="15875" max="15875" width="2.140625" style="71" bestFit="1" customWidth="1"/>
    <col min="15876" max="15876" width="12.28515625" style="71" bestFit="1" customWidth="1"/>
    <col min="15877" max="15877" width="4.140625" style="71" bestFit="1" customWidth="1"/>
    <col min="15878" max="15880" width="2.140625" style="71" bestFit="1" customWidth="1"/>
    <col min="15881" max="15881" width="4.140625" style="71" bestFit="1" customWidth="1"/>
    <col min="15882" max="15882" width="7.140625" style="71" customWidth="1"/>
    <col min="15883" max="15890" width="2.140625" style="71" bestFit="1" customWidth="1"/>
    <col min="15891" max="15891" width="5.7109375" style="71" bestFit="1" customWidth="1"/>
    <col min="15892" max="15892" width="6.28515625" style="71" customWidth="1"/>
    <col min="15893" max="15901" width="2.140625" style="71" bestFit="1" customWidth="1"/>
    <col min="15902" max="15902" width="6" style="71" customWidth="1"/>
    <col min="15903" max="15911" width="2.140625" style="71" bestFit="1" customWidth="1"/>
    <col min="15912" max="15912" width="6.5703125" style="71" customWidth="1"/>
    <col min="15913" max="15934" width="2.140625" style="71" bestFit="1" customWidth="1"/>
    <col min="15935" max="15935" width="17.140625" style="71" bestFit="1" customWidth="1"/>
    <col min="15936" max="16128" width="9.140625" style="71"/>
    <col min="16129" max="16129" width="5" style="71" customWidth="1"/>
    <col min="16130" max="16130" width="47.5703125" style="71" customWidth="1"/>
    <col min="16131" max="16131" width="2.140625" style="71" bestFit="1" customWidth="1"/>
    <col min="16132" max="16132" width="12.28515625" style="71" bestFit="1" customWidth="1"/>
    <col min="16133" max="16133" width="4.140625" style="71" bestFit="1" customWidth="1"/>
    <col min="16134" max="16136" width="2.140625" style="71" bestFit="1" customWidth="1"/>
    <col min="16137" max="16137" width="4.140625" style="71" bestFit="1" customWidth="1"/>
    <col min="16138" max="16138" width="7.140625" style="71" customWidth="1"/>
    <col min="16139" max="16146" width="2.140625" style="71" bestFit="1" customWidth="1"/>
    <col min="16147" max="16147" width="5.7109375" style="71" bestFit="1" customWidth="1"/>
    <col min="16148" max="16148" width="6.28515625" style="71" customWidth="1"/>
    <col min="16149" max="16157" width="2.140625" style="71" bestFit="1" customWidth="1"/>
    <col min="16158" max="16158" width="6" style="71" customWidth="1"/>
    <col min="16159" max="16167" width="2.140625" style="71" bestFit="1" customWidth="1"/>
    <col min="16168" max="16168" width="6.5703125" style="71" customWidth="1"/>
    <col min="16169" max="16190" width="2.140625" style="71" bestFit="1" customWidth="1"/>
    <col min="16191" max="16191" width="17.140625" style="71" bestFit="1" customWidth="1"/>
    <col min="16192" max="16384" width="9.140625" style="71"/>
  </cols>
  <sheetData>
    <row r="1" spans="1:107" s="57" customFormat="1" ht="17.25" thickBot="1">
      <c r="A1" s="151" t="s">
        <v>82</v>
      </c>
      <c r="B1" s="153" t="s">
        <v>83</v>
      </c>
      <c r="C1" s="155" t="s">
        <v>84</v>
      </c>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7"/>
      <c r="BL1" s="56"/>
      <c r="BM1" s="56"/>
      <c r="BN1" s="56"/>
      <c r="BO1" s="56"/>
      <c r="BP1" s="56"/>
      <c r="BQ1" s="56"/>
      <c r="BR1" s="56"/>
      <c r="BS1" s="56"/>
      <c r="BT1" s="56"/>
      <c r="BU1" s="56"/>
      <c r="BV1" s="56"/>
      <c r="BW1" s="56"/>
      <c r="BX1" s="56"/>
      <c r="BY1" s="56"/>
      <c r="BZ1" s="56"/>
      <c r="CA1" s="56"/>
      <c r="CB1" s="56"/>
      <c r="CC1" s="56"/>
      <c r="CD1" s="56"/>
    </row>
    <row r="2" spans="1:107" s="59" customFormat="1" ht="18.75" thickBot="1">
      <c r="A2" s="152"/>
      <c r="B2" s="154"/>
      <c r="C2" s="158" t="s">
        <v>85</v>
      </c>
      <c r="D2" s="159"/>
      <c r="E2" s="159"/>
      <c r="F2" s="159"/>
      <c r="G2" s="159"/>
      <c r="H2" s="159"/>
      <c r="I2" s="159"/>
      <c r="J2" s="159"/>
      <c r="K2" s="159"/>
      <c r="L2" s="159"/>
      <c r="M2" s="159"/>
      <c r="N2" s="159"/>
      <c r="O2" s="159"/>
      <c r="P2" s="159"/>
      <c r="Q2" s="159"/>
      <c r="R2" s="159"/>
      <c r="S2" s="159"/>
      <c r="T2" s="159"/>
      <c r="U2" s="159"/>
      <c r="V2" s="160"/>
      <c r="W2" s="158" t="s">
        <v>86</v>
      </c>
      <c r="X2" s="159"/>
      <c r="Y2" s="159"/>
      <c r="Z2" s="159"/>
      <c r="AA2" s="159"/>
      <c r="AB2" s="159"/>
      <c r="AC2" s="159"/>
      <c r="AD2" s="159"/>
      <c r="AE2" s="159"/>
      <c r="AF2" s="159"/>
      <c r="AG2" s="159"/>
      <c r="AH2" s="159"/>
      <c r="AI2" s="159"/>
      <c r="AJ2" s="159"/>
      <c r="AK2" s="159"/>
      <c r="AL2" s="159"/>
      <c r="AM2" s="159"/>
      <c r="AN2" s="159"/>
      <c r="AO2" s="159"/>
      <c r="AP2" s="160"/>
      <c r="AQ2" s="158" t="s">
        <v>87</v>
      </c>
      <c r="AR2" s="159"/>
      <c r="AS2" s="159"/>
      <c r="AT2" s="159"/>
      <c r="AU2" s="159"/>
      <c r="AV2" s="159"/>
      <c r="AW2" s="159"/>
      <c r="AX2" s="159"/>
      <c r="AY2" s="159"/>
      <c r="AZ2" s="159"/>
      <c r="BA2" s="159"/>
      <c r="BB2" s="159"/>
      <c r="BC2" s="159"/>
      <c r="BD2" s="159"/>
      <c r="BE2" s="159"/>
      <c r="BF2" s="159"/>
      <c r="BG2" s="159"/>
      <c r="BH2" s="159"/>
      <c r="BI2" s="159"/>
      <c r="BJ2" s="160"/>
      <c r="BK2" s="161" t="s">
        <v>88</v>
      </c>
      <c r="BL2" s="58"/>
      <c r="BM2" s="58"/>
      <c r="BN2" s="58"/>
      <c r="BO2" s="58"/>
      <c r="BP2" s="58"/>
      <c r="BQ2" s="58"/>
      <c r="BR2" s="58"/>
      <c r="BS2" s="58"/>
      <c r="BT2" s="58"/>
      <c r="BU2" s="58"/>
      <c r="BV2" s="58"/>
      <c r="BW2" s="58"/>
      <c r="BX2" s="58"/>
      <c r="BY2" s="58"/>
      <c r="BZ2" s="58"/>
      <c r="CA2" s="58"/>
      <c r="CB2" s="58"/>
      <c r="CC2" s="58"/>
      <c r="CD2" s="58"/>
    </row>
    <row r="3" spans="1:107" s="61" customFormat="1" ht="18.75" thickBot="1">
      <c r="A3" s="152"/>
      <c r="B3" s="154"/>
      <c r="C3" s="148" t="s">
        <v>89</v>
      </c>
      <c r="D3" s="149"/>
      <c r="E3" s="149"/>
      <c r="F3" s="149"/>
      <c r="G3" s="149"/>
      <c r="H3" s="149"/>
      <c r="I3" s="149"/>
      <c r="J3" s="149"/>
      <c r="K3" s="149"/>
      <c r="L3" s="150"/>
      <c r="M3" s="148" t="s">
        <v>90</v>
      </c>
      <c r="N3" s="149"/>
      <c r="O3" s="149"/>
      <c r="P3" s="149"/>
      <c r="Q3" s="149"/>
      <c r="R3" s="149"/>
      <c r="S3" s="149"/>
      <c r="T3" s="149"/>
      <c r="U3" s="149"/>
      <c r="V3" s="150"/>
      <c r="W3" s="148" t="s">
        <v>89</v>
      </c>
      <c r="X3" s="149"/>
      <c r="Y3" s="149"/>
      <c r="Z3" s="149"/>
      <c r="AA3" s="149"/>
      <c r="AB3" s="149"/>
      <c r="AC3" s="149"/>
      <c r="AD3" s="149"/>
      <c r="AE3" s="149"/>
      <c r="AF3" s="150"/>
      <c r="AG3" s="148" t="s">
        <v>90</v>
      </c>
      <c r="AH3" s="149"/>
      <c r="AI3" s="149"/>
      <c r="AJ3" s="149"/>
      <c r="AK3" s="149"/>
      <c r="AL3" s="149"/>
      <c r="AM3" s="149"/>
      <c r="AN3" s="149"/>
      <c r="AO3" s="149"/>
      <c r="AP3" s="150"/>
      <c r="AQ3" s="148" t="s">
        <v>89</v>
      </c>
      <c r="AR3" s="149"/>
      <c r="AS3" s="149"/>
      <c r="AT3" s="149"/>
      <c r="AU3" s="149"/>
      <c r="AV3" s="149"/>
      <c r="AW3" s="149"/>
      <c r="AX3" s="149"/>
      <c r="AY3" s="149"/>
      <c r="AZ3" s="150"/>
      <c r="BA3" s="148" t="s">
        <v>90</v>
      </c>
      <c r="BB3" s="149"/>
      <c r="BC3" s="149"/>
      <c r="BD3" s="149"/>
      <c r="BE3" s="149"/>
      <c r="BF3" s="149"/>
      <c r="BG3" s="149"/>
      <c r="BH3" s="149"/>
      <c r="BI3" s="149"/>
      <c r="BJ3" s="150"/>
      <c r="BK3" s="162"/>
      <c r="BL3" s="60"/>
      <c r="BM3" s="60"/>
      <c r="BN3" s="60"/>
      <c r="BO3" s="60"/>
      <c r="BP3" s="60"/>
      <c r="BQ3" s="60"/>
      <c r="BR3" s="60"/>
      <c r="BS3" s="60"/>
      <c r="BT3" s="60"/>
      <c r="BU3" s="60"/>
      <c r="BV3" s="60"/>
      <c r="BW3" s="60"/>
      <c r="BX3" s="60"/>
      <c r="BY3" s="60"/>
      <c r="BZ3" s="60"/>
      <c r="CA3" s="60"/>
      <c r="CB3" s="60"/>
      <c r="CC3" s="60"/>
      <c r="CD3" s="60"/>
    </row>
    <row r="4" spans="1:107" s="61" customFormat="1" ht="18">
      <c r="A4" s="152"/>
      <c r="B4" s="154"/>
      <c r="C4" s="145" t="s">
        <v>91</v>
      </c>
      <c r="D4" s="146"/>
      <c r="E4" s="146"/>
      <c r="F4" s="146"/>
      <c r="G4" s="147"/>
      <c r="H4" s="142" t="s">
        <v>92</v>
      </c>
      <c r="I4" s="143"/>
      <c r="J4" s="143"/>
      <c r="K4" s="143"/>
      <c r="L4" s="144"/>
      <c r="M4" s="145" t="s">
        <v>91</v>
      </c>
      <c r="N4" s="146"/>
      <c r="O4" s="146"/>
      <c r="P4" s="146"/>
      <c r="Q4" s="147"/>
      <c r="R4" s="142" t="s">
        <v>92</v>
      </c>
      <c r="S4" s="143"/>
      <c r="T4" s="143"/>
      <c r="U4" s="143"/>
      <c r="V4" s="144"/>
      <c r="W4" s="145" t="s">
        <v>91</v>
      </c>
      <c r="X4" s="146"/>
      <c r="Y4" s="146"/>
      <c r="Z4" s="146"/>
      <c r="AA4" s="147"/>
      <c r="AB4" s="142" t="s">
        <v>92</v>
      </c>
      <c r="AC4" s="143"/>
      <c r="AD4" s="143"/>
      <c r="AE4" s="143"/>
      <c r="AF4" s="144"/>
      <c r="AG4" s="145" t="s">
        <v>91</v>
      </c>
      <c r="AH4" s="146"/>
      <c r="AI4" s="146"/>
      <c r="AJ4" s="146"/>
      <c r="AK4" s="147"/>
      <c r="AL4" s="142" t="s">
        <v>92</v>
      </c>
      <c r="AM4" s="143"/>
      <c r="AN4" s="143"/>
      <c r="AO4" s="143"/>
      <c r="AP4" s="144"/>
      <c r="AQ4" s="145" t="s">
        <v>91</v>
      </c>
      <c r="AR4" s="146"/>
      <c r="AS4" s="146"/>
      <c r="AT4" s="146"/>
      <c r="AU4" s="147"/>
      <c r="AV4" s="142" t="s">
        <v>92</v>
      </c>
      <c r="AW4" s="143"/>
      <c r="AX4" s="143"/>
      <c r="AY4" s="143"/>
      <c r="AZ4" s="144"/>
      <c r="BA4" s="145" t="s">
        <v>91</v>
      </c>
      <c r="BB4" s="146"/>
      <c r="BC4" s="146"/>
      <c r="BD4" s="146"/>
      <c r="BE4" s="147"/>
      <c r="BF4" s="142" t="s">
        <v>92</v>
      </c>
      <c r="BG4" s="143"/>
      <c r="BH4" s="143"/>
      <c r="BI4" s="143"/>
      <c r="BJ4" s="144"/>
      <c r="BK4" s="162"/>
      <c r="BL4" s="60"/>
      <c r="BM4" s="60"/>
      <c r="BN4" s="60"/>
      <c r="BO4" s="60"/>
      <c r="BP4" s="60"/>
      <c r="BQ4" s="60"/>
      <c r="BR4" s="60"/>
      <c r="BS4" s="60"/>
      <c r="BT4" s="60"/>
      <c r="BU4" s="60"/>
      <c r="BV4" s="60"/>
      <c r="BW4" s="60"/>
      <c r="BX4" s="60"/>
      <c r="BY4" s="60"/>
      <c r="BZ4" s="60"/>
      <c r="CA4" s="60"/>
      <c r="CB4" s="60"/>
      <c r="CC4" s="60"/>
      <c r="CD4" s="60"/>
    </row>
    <row r="5" spans="1:107" s="68" customFormat="1" ht="15" customHeight="1">
      <c r="A5" s="152"/>
      <c r="B5" s="154"/>
      <c r="C5" s="62">
        <v>1</v>
      </c>
      <c r="D5" s="63">
        <v>2</v>
      </c>
      <c r="E5" s="63">
        <v>3</v>
      </c>
      <c r="F5" s="63">
        <v>4</v>
      </c>
      <c r="G5" s="64">
        <v>5</v>
      </c>
      <c r="H5" s="62">
        <v>1</v>
      </c>
      <c r="I5" s="63">
        <v>2</v>
      </c>
      <c r="J5" s="63">
        <v>3</v>
      </c>
      <c r="K5" s="63">
        <v>4</v>
      </c>
      <c r="L5" s="64">
        <v>5</v>
      </c>
      <c r="M5" s="62">
        <v>1</v>
      </c>
      <c r="N5" s="63">
        <v>2</v>
      </c>
      <c r="O5" s="63">
        <v>3</v>
      </c>
      <c r="P5" s="63">
        <v>4</v>
      </c>
      <c r="Q5" s="64">
        <v>5</v>
      </c>
      <c r="R5" s="62">
        <v>1</v>
      </c>
      <c r="S5" s="63">
        <v>2</v>
      </c>
      <c r="T5" s="63">
        <v>3</v>
      </c>
      <c r="U5" s="63">
        <v>4</v>
      </c>
      <c r="V5" s="64">
        <v>5</v>
      </c>
      <c r="W5" s="62">
        <v>1</v>
      </c>
      <c r="X5" s="63">
        <v>2</v>
      </c>
      <c r="Y5" s="63">
        <v>3</v>
      </c>
      <c r="Z5" s="63">
        <v>4</v>
      </c>
      <c r="AA5" s="64">
        <v>5</v>
      </c>
      <c r="AB5" s="62">
        <v>1</v>
      </c>
      <c r="AC5" s="63">
        <v>2</v>
      </c>
      <c r="AD5" s="63">
        <v>3</v>
      </c>
      <c r="AE5" s="63">
        <v>4</v>
      </c>
      <c r="AF5" s="64">
        <v>5</v>
      </c>
      <c r="AG5" s="62">
        <v>1</v>
      </c>
      <c r="AH5" s="63">
        <v>2</v>
      </c>
      <c r="AI5" s="63">
        <v>3</v>
      </c>
      <c r="AJ5" s="63">
        <v>4</v>
      </c>
      <c r="AK5" s="64">
        <v>5</v>
      </c>
      <c r="AL5" s="62">
        <v>1</v>
      </c>
      <c r="AM5" s="63">
        <v>2</v>
      </c>
      <c r="AN5" s="63">
        <v>3</v>
      </c>
      <c r="AO5" s="63">
        <v>4</v>
      </c>
      <c r="AP5" s="64">
        <v>5</v>
      </c>
      <c r="AQ5" s="62">
        <v>1</v>
      </c>
      <c r="AR5" s="63">
        <v>2</v>
      </c>
      <c r="AS5" s="63">
        <v>3</v>
      </c>
      <c r="AT5" s="63">
        <v>4</v>
      </c>
      <c r="AU5" s="64">
        <v>5</v>
      </c>
      <c r="AV5" s="62">
        <v>1</v>
      </c>
      <c r="AW5" s="63">
        <v>2</v>
      </c>
      <c r="AX5" s="63">
        <v>3</v>
      </c>
      <c r="AY5" s="63">
        <v>4</v>
      </c>
      <c r="AZ5" s="64">
        <v>5</v>
      </c>
      <c r="BA5" s="62">
        <v>1</v>
      </c>
      <c r="BB5" s="63">
        <v>2</v>
      </c>
      <c r="BC5" s="63">
        <v>3</v>
      </c>
      <c r="BD5" s="63">
        <v>4</v>
      </c>
      <c r="BE5" s="64">
        <v>5</v>
      </c>
      <c r="BF5" s="62">
        <v>1</v>
      </c>
      <c r="BG5" s="63">
        <v>2</v>
      </c>
      <c r="BH5" s="63">
        <v>3</v>
      </c>
      <c r="BI5" s="63">
        <v>4</v>
      </c>
      <c r="BJ5" s="64">
        <v>5</v>
      </c>
      <c r="BK5" s="163"/>
      <c r="BL5" s="65"/>
      <c r="BM5" s="65"/>
      <c r="BN5" s="65"/>
      <c r="BO5" s="66"/>
      <c r="BP5" s="66"/>
      <c r="BQ5" s="66"/>
      <c r="BR5" s="66"/>
      <c r="BS5" s="66"/>
      <c r="BT5" s="66"/>
      <c r="BU5" s="66"/>
      <c r="BV5" s="66"/>
      <c r="BW5" s="66"/>
      <c r="BX5" s="66"/>
      <c r="BY5" s="66"/>
      <c r="BZ5" s="66"/>
      <c r="CA5" s="66"/>
      <c r="CB5" s="66"/>
      <c r="CC5" s="66"/>
      <c r="CD5" s="66"/>
      <c r="CE5" s="67"/>
      <c r="CF5" s="67"/>
      <c r="CG5" s="67"/>
      <c r="CH5" s="67"/>
      <c r="CI5" s="67"/>
      <c r="CJ5" s="67"/>
      <c r="CK5" s="67"/>
      <c r="CL5" s="67"/>
      <c r="CM5" s="67"/>
      <c r="CN5" s="67"/>
      <c r="CO5" s="67"/>
      <c r="CP5" s="67"/>
      <c r="CQ5" s="67"/>
      <c r="CR5" s="67"/>
      <c r="CS5" s="67"/>
      <c r="CT5" s="67"/>
      <c r="CU5" s="67"/>
      <c r="CV5" s="67"/>
      <c r="CW5" s="67"/>
      <c r="CX5" s="67"/>
      <c r="CY5" s="67"/>
      <c r="CZ5" s="67"/>
      <c r="DA5" s="67"/>
      <c r="DB5" s="67"/>
      <c r="DC5" s="67"/>
    </row>
    <row r="6" spans="1:107">
      <c r="A6" s="69" t="s">
        <v>93</v>
      </c>
      <c r="B6" s="70" t="s">
        <v>94</v>
      </c>
      <c r="C6" s="134"/>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6"/>
    </row>
    <row r="7" spans="1:107">
      <c r="A7" s="69" t="s">
        <v>95</v>
      </c>
      <c r="B7" s="72" t="s">
        <v>96</v>
      </c>
      <c r="C7" s="134"/>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6"/>
    </row>
    <row r="8" spans="1:107">
      <c r="A8" s="69"/>
      <c r="B8" s="73" t="s">
        <v>97</v>
      </c>
      <c r="C8" s="74"/>
      <c r="D8" s="75"/>
      <c r="E8" s="75"/>
      <c r="F8" s="75"/>
      <c r="G8" s="76"/>
      <c r="H8" s="74"/>
      <c r="I8" s="75"/>
      <c r="J8" s="75"/>
      <c r="K8" s="75"/>
      <c r="L8" s="76"/>
      <c r="M8" s="74"/>
      <c r="N8" s="75"/>
      <c r="O8" s="75"/>
      <c r="P8" s="75"/>
      <c r="Q8" s="76"/>
      <c r="R8" s="74"/>
      <c r="S8" s="75"/>
      <c r="T8" s="75"/>
      <c r="U8" s="75"/>
      <c r="V8" s="76"/>
      <c r="W8" s="74"/>
      <c r="X8" s="75"/>
      <c r="Y8" s="75"/>
      <c r="Z8" s="75"/>
      <c r="AA8" s="76"/>
      <c r="AB8" s="74"/>
      <c r="AC8" s="75"/>
      <c r="AD8" s="75"/>
      <c r="AE8" s="75"/>
      <c r="AF8" s="76"/>
      <c r="AG8" s="74"/>
      <c r="AH8" s="75"/>
      <c r="AI8" s="75"/>
      <c r="AJ8" s="75"/>
      <c r="AK8" s="76"/>
      <c r="AL8" s="74"/>
      <c r="AM8" s="75"/>
      <c r="AN8" s="75"/>
      <c r="AO8" s="75"/>
      <c r="AP8" s="76"/>
      <c r="AQ8" s="74"/>
      <c r="AR8" s="75"/>
      <c r="AS8" s="75"/>
      <c r="AT8" s="75"/>
      <c r="AU8" s="76"/>
      <c r="AV8" s="74"/>
      <c r="AW8" s="75"/>
      <c r="AX8" s="75"/>
      <c r="AY8" s="75"/>
      <c r="AZ8" s="76"/>
      <c r="BA8" s="74"/>
      <c r="BB8" s="75"/>
      <c r="BC8" s="75"/>
      <c r="BD8" s="75"/>
      <c r="BE8" s="76"/>
      <c r="BF8" s="74"/>
      <c r="BG8" s="75"/>
      <c r="BH8" s="75"/>
      <c r="BI8" s="75"/>
      <c r="BJ8" s="76"/>
      <c r="BK8" s="77"/>
    </row>
    <row r="9" spans="1:107">
      <c r="A9" s="69"/>
      <c r="B9" s="73" t="s">
        <v>98</v>
      </c>
      <c r="C9" s="74"/>
      <c r="D9" s="75"/>
      <c r="E9" s="75"/>
      <c r="F9" s="75"/>
      <c r="G9" s="76"/>
      <c r="H9" s="74"/>
      <c r="I9" s="75"/>
      <c r="J9" s="75"/>
      <c r="K9" s="75"/>
      <c r="L9" s="76"/>
      <c r="M9" s="74"/>
      <c r="N9" s="75"/>
      <c r="O9" s="75"/>
      <c r="P9" s="75"/>
      <c r="Q9" s="76"/>
      <c r="R9" s="74"/>
      <c r="S9" s="75"/>
      <c r="T9" s="75"/>
      <c r="U9" s="75"/>
      <c r="V9" s="76"/>
      <c r="W9" s="74"/>
      <c r="X9" s="75"/>
      <c r="Y9" s="75"/>
      <c r="Z9" s="75"/>
      <c r="AA9" s="76"/>
      <c r="AB9" s="74"/>
      <c r="AC9" s="75"/>
      <c r="AD9" s="75"/>
      <c r="AE9" s="75"/>
      <c r="AF9" s="76"/>
      <c r="AG9" s="74"/>
      <c r="AH9" s="75"/>
      <c r="AI9" s="75"/>
      <c r="AJ9" s="75"/>
      <c r="AK9" s="76"/>
      <c r="AL9" s="74"/>
      <c r="AM9" s="75"/>
      <c r="AN9" s="75"/>
      <c r="AO9" s="75"/>
      <c r="AP9" s="76"/>
      <c r="AQ9" s="74"/>
      <c r="AR9" s="75"/>
      <c r="AS9" s="75"/>
      <c r="AT9" s="75"/>
      <c r="AU9" s="76"/>
      <c r="AV9" s="74"/>
      <c r="AW9" s="75"/>
      <c r="AX9" s="75"/>
      <c r="AY9" s="75"/>
      <c r="AZ9" s="76"/>
      <c r="BA9" s="74"/>
      <c r="BB9" s="75"/>
      <c r="BC9" s="75"/>
      <c r="BD9" s="75"/>
      <c r="BE9" s="76"/>
      <c r="BF9" s="74"/>
      <c r="BG9" s="75"/>
      <c r="BH9" s="75"/>
      <c r="BI9" s="75"/>
      <c r="BJ9" s="76"/>
      <c r="BK9" s="77"/>
    </row>
    <row r="10" spans="1:107">
      <c r="A10" s="69" t="s">
        <v>99</v>
      </c>
      <c r="B10" s="72" t="s">
        <v>100</v>
      </c>
      <c r="C10" s="134"/>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6"/>
    </row>
    <row r="11" spans="1:107">
      <c r="A11" s="69"/>
      <c r="B11" s="73" t="s">
        <v>97</v>
      </c>
      <c r="C11" s="74"/>
      <c r="D11" s="75"/>
      <c r="E11" s="75"/>
      <c r="F11" s="75"/>
      <c r="G11" s="76"/>
      <c r="H11" s="74"/>
      <c r="I11" s="75"/>
      <c r="J11" s="75"/>
      <c r="K11" s="75"/>
      <c r="L11" s="76"/>
      <c r="M11" s="74"/>
      <c r="N11" s="75"/>
      <c r="O11" s="75"/>
      <c r="P11" s="75"/>
      <c r="Q11" s="76"/>
      <c r="R11" s="74"/>
      <c r="S11" s="75"/>
      <c r="T11" s="75"/>
      <c r="U11" s="75"/>
      <c r="V11" s="76"/>
      <c r="W11" s="74"/>
      <c r="X11" s="75"/>
      <c r="Y11" s="75"/>
      <c r="Z11" s="75"/>
      <c r="AA11" s="76"/>
      <c r="AB11" s="74"/>
      <c r="AC11" s="75"/>
      <c r="AD11" s="75"/>
      <c r="AE11" s="75"/>
      <c r="AF11" s="76"/>
      <c r="AG11" s="74"/>
      <c r="AH11" s="75"/>
      <c r="AI11" s="75"/>
      <c r="AJ11" s="75"/>
      <c r="AK11" s="76"/>
      <c r="AL11" s="74"/>
      <c r="AM11" s="75"/>
      <c r="AN11" s="75"/>
      <c r="AO11" s="75"/>
      <c r="AP11" s="76"/>
      <c r="AQ11" s="74"/>
      <c r="AR11" s="75"/>
      <c r="AS11" s="75"/>
      <c r="AT11" s="75"/>
      <c r="AU11" s="76"/>
      <c r="AV11" s="74"/>
      <c r="AW11" s="75"/>
      <c r="AX11" s="75"/>
      <c r="AY11" s="75"/>
      <c r="AZ11" s="76"/>
      <c r="BA11" s="74"/>
      <c r="BB11" s="75"/>
      <c r="BC11" s="75"/>
      <c r="BD11" s="75"/>
      <c r="BE11" s="76"/>
      <c r="BF11" s="74"/>
      <c r="BG11" s="75"/>
      <c r="BH11" s="75"/>
      <c r="BI11" s="75"/>
      <c r="BJ11" s="76"/>
      <c r="BK11" s="77"/>
    </row>
    <row r="12" spans="1:107">
      <c r="A12" s="69"/>
      <c r="B12" s="73" t="s">
        <v>101</v>
      </c>
      <c r="C12" s="74"/>
      <c r="D12" s="75"/>
      <c r="E12" s="75"/>
      <c r="F12" s="75"/>
      <c r="G12" s="76"/>
      <c r="H12" s="74"/>
      <c r="I12" s="75"/>
      <c r="J12" s="75"/>
      <c r="K12" s="75"/>
      <c r="L12" s="76"/>
      <c r="M12" s="74"/>
      <c r="N12" s="75"/>
      <c r="O12" s="75"/>
      <c r="P12" s="75"/>
      <c r="Q12" s="76"/>
      <c r="R12" s="74"/>
      <c r="S12" s="75"/>
      <c r="T12" s="75"/>
      <c r="U12" s="75"/>
      <c r="V12" s="76"/>
      <c r="W12" s="74"/>
      <c r="X12" s="75"/>
      <c r="Y12" s="75"/>
      <c r="Z12" s="75"/>
      <c r="AA12" s="76"/>
      <c r="AB12" s="74"/>
      <c r="AC12" s="75"/>
      <c r="AD12" s="75"/>
      <c r="AE12" s="75"/>
      <c r="AF12" s="76"/>
      <c r="AG12" s="74"/>
      <c r="AH12" s="75"/>
      <c r="AI12" s="75"/>
      <c r="AJ12" s="75"/>
      <c r="AK12" s="76"/>
      <c r="AL12" s="74"/>
      <c r="AM12" s="75"/>
      <c r="AN12" s="75"/>
      <c r="AO12" s="75"/>
      <c r="AP12" s="76"/>
      <c r="AQ12" s="74"/>
      <c r="AR12" s="75"/>
      <c r="AS12" s="75"/>
      <c r="AT12" s="75"/>
      <c r="AU12" s="76"/>
      <c r="AV12" s="74"/>
      <c r="AW12" s="75"/>
      <c r="AX12" s="75"/>
      <c r="AY12" s="75"/>
      <c r="AZ12" s="76"/>
      <c r="BA12" s="74"/>
      <c r="BB12" s="75"/>
      <c r="BC12" s="75"/>
      <c r="BD12" s="75"/>
      <c r="BE12" s="76"/>
      <c r="BF12" s="74"/>
      <c r="BG12" s="75"/>
      <c r="BH12" s="75"/>
      <c r="BI12" s="75"/>
      <c r="BJ12" s="76"/>
      <c r="BK12" s="77"/>
    </row>
    <row r="13" spans="1:107">
      <c r="A13" s="69" t="s">
        <v>102</v>
      </c>
      <c r="B13" s="72" t="s">
        <v>103</v>
      </c>
      <c r="C13" s="134"/>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6"/>
    </row>
    <row r="14" spans="1:107">
      <c r="A14" s="69"/>
      <c r="B14" s="73" t="s">
        <v>97</v>
      </c>
      <c r="C14" s="74"/>
      <c r="D14" s="75"/>
      <c r="E14" s="75"/>
      <c r="F14" s="75"/>
      <c r="G14" s="76"/>
      <c r="H14" s="74"/>
      <c r="I14" s="75"/>
      <c r="J14" s="75"/>
      <c r="K14" s="75"/>
      <c r="L14" s="76"/>
      <c r="M14" s="74"/>
      <c r="N14" s="75"/>
      <c r="O14" s="75"/>
      <c r="P14" s="75"/>
      <c r="Q14" s="76"/>
      <c r="R14" s="74"/>
      <c r="S14" s="75"/>
      <c r="T14" s="75"/>
      <c r="U14" s="75"/>
      <c r="V14" s="76"/>
      <c r="W14" s="74"/>
      <c r="X14" s="75"/>
      <c r="Y14" s="75"/>
      <c r="Z14" s="75"/>
      <c r="AA14" s="76"/>
      <c r="AB14" s="74"/>
      <c r="AC14" s="75"/>
      <c r="AD14" s="75"/>
      <c r="AE14" s="75"/>
      <c r="AF14" s="76"/>
      <c r="AG14" s="74"/>
      <c r="AH14" s="75"/>
      <c r="AI14" s="75"/>
      <c r="AJ14" s="75"/>
      <c r="AK14" s="76"/>
      <c r="AL14" s="74"/>
      <c r="AM14" s="75"/>
      <c r="AN14" s="75"/>
      <c r="AO14" s="75"/>
      <c r="AP14" s="76"/>
      <c r="AQ14" s="74"/>
      <c r="AR14" s="75"/>
      <c r="AS14" s="75"/>
      <c r="AT14" s="75"/>
      <c r="AU14" s="76"/>
      <c r="AV14" s="74"/>
      <c r="AW14" s="75"/>
      <c r="AX14" s="75"/>
      <c r="AY14" s="75"/>
      <c r="AZ14" s="76"/>
      <c r="BA14" s="74"/>
      <c r="BB14" s="75"/>
      <c r="BC14" s="75"/>
      <c r="BD14" s="75"/>
      <c r="BE14" s="76"/>
      <c r="BF14" s="74"/>
      <c r="BG14" s="75"/>
      <c r="BH14" s="75"/>
      <c r="BI14" s="75"/>
      <c r="BJ14" s="76"/>
      <c r="BK14" s="77"/>
    </row>
    <row r="15" spans="1:107">
      <c r="A15" s="69"/>
      <c r="B15" s="73" t="s">
        <v>104</v>
      </c>
      <c r="C15" s="74"/>
      <c r="D15" s="75"/>
      <c r="E15" s="75"/>
      <c r="F15" s="75"/>
      <c r="G15" s="76"/>
      <c r="H15" s="74"/>
      <c r="I15" s="75"/>
      <c r="J15" s="75"/>
      <c r="K15" s="75"/>
      <c r="L15" s="76"/>
      <c r="M15" s="74"/>
      <c r="N15" s="75"/>
      <c r="O15" s="75"/>
      <c r="P15" s="75"/>
      <c r="Q15" s="76"/>
      <c r="R15" s="74"/>
      <c r="S15" s="75"/>
      <c r="T15" s="75"/>
      <c r="U15" s="75"/>
      <c r="V15" s="76"/>
      <c r="W15" s="74"/>
      <c r="X15" s="75"/>
      <c r="Y15" s="75"/>
      <c r="Z15" s="75"/>
      <c r="AA15" s="76"/>
      <c r="AB15" s="74"/>
      <c r="AC15" s="75"/>
      <c r="AD15" s="75"/>
      <c r="AE15" s="75"/>
      <c r="AF15" s="76"/>
      <c r="AG15" s="74"/>
      <c r="AH15" s="75"/>
      <c r="AI15" s="75"/>
      <c r="AJ15" s="75"/>
      <c r="AK15" s="76"/>
      <c r="AL15" s="74"/>
      <c r="AM15" s="75"/>
      <c r="AN15" s="75"/>
      <c r="AO15" s="75"/>
      <c r="AP15" s="76"/>
      <c r="AQ15" s="74"/>
      <c r="AR15" s="75"/>
      <c r="AS15" s="75"/>
      <c r="AT15" s="75"/>
      <c r="AU15" s="76"/>
      <c r="AV15" s="74"/>
      <c r="AW15" s="75"/>
      <c r="AX15" s="75"/>
      <c r="AY15" s="75"/>
      <c r="AZ15" s="76"/>
      <c r="BA15" s="74"/>
      <c r="BB15" s="75"/>
      <c r="BC15" s="75"/>
      <c r="BD15" s="75"/>
      <c r="BE15" s="76"/>
      <c r="BF15" s="74"/>
      <c r="BG15" s="75"/>
      <c r="BH15" s="75"/>
      <c r="BI15" s="75"/>
      <c r="BJ15" s="76"/>
      <c r="BK15" s="77"/>
    </row>
    <row r="16" spans="1:107">
      <c r="A16" s="69" t="s">
        <v>105</v>
      </c>
      <c r="B16" s="72" t="s">
        <v>106</v>
      </c>
      <c r="C16" s="134"/>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6"/>
    </row>
    <row r="17" spans="1:63">
      <c r="A17" s="69"/>
      <c r="B17" s="73" t="s">
        <v>97</v>
      </c>
      <c r="C17" s="74"/>
      <c r="D17" s="75"/>
      <c r="E17" s="75"/>
      <c r="F17" s="75"/>
      <c r="G17" s="76"/>
      <c r="H17" s="74"/>
      <c r="I17" s="75"/>
      <c r="J17" s="75"/>
      <c r="K17" s="75"/>
      <c r="L17" s="76"/>
      <c r="M17" s="74"/>
      <c r="N17" s="75"/>
      <c r="O17" s="75"/>
      <c r="P17" s="75"/>
      <c r="Q17" s="76"/>
      <c r="R17" s="74"/>
      <c r="S17" s="75"/>
      <c r="T17" s="75"/>
      <c r="U17" s="75"/>
      <c r="V17" s="76"/>
      <c r="W17" s="74"/>
      <c r="X17" s="75"/>
      <c r="Y17" s="75"/>
      <c r="Z17" s="75"/>
      <c r="AA17" s="76"/>
      <c r="AB17" s="74"/>
      <c r="AC17" s="75"/>
      <c r="AD17" s="75"/>
      <c r="AE17" s="75"/>
      <c r="AF17" s="76"/>
      <c r="AG17" s="74"/>
      <c r="AH17" s="75"/>
      <c r="AI17" s="75"/>
      <c r="AJ17" s="75"/>
      <c r="AK17" s="76"/>
      <c r="AL17" s="74"/>
      <c r="AM17" s="75"/>
      <c r="AN17" s="75"/>
      <c r="AO17" s="75"/>
      <c r="AP17" s="76"/>
      <c r="AQ17" s="74"/>
      <c r="AR17" s="75"/>
      <c r="AS17" s="75"/>
      <c r="AT17" s="75"/>
      <c r="AU17" s="76"/>
      <c r="AV17" s="74"/>
      <c r="AW17" s="75"/>
      <c r="AX17" s="75"/>
      <c r="AY17" s="75"/>
      <c r="AZ17" s="76"/>
      <c r="BA17" s="74"/>
      <c r="BB17" s="75"/>
      <c r="BC17" s="75"/>
      <c r="BD17" s="75"/>
      <c r="BE17" s="76"/>
      <c r="BF17" s="74"/>
      <c r="BG17" s="75"/>
      <c r="BH17" s="75"/>
      <c r="BI17" s="75"/>
      <c r="BJ17" s="76"/>
      <c r="BK17" s="77"/>
    </row>
    <row r="18" spans="1:63">
      <c r="A18" s="69"/>
      <c r="B18" s="73" t="s">
        <v>107</v>
      </c>
      <c r="C18" s="74"/>
      <c r="D18" s="75"/>
      <c r="E18" s="75"/>
      <c r="F18" s="75"/>
      <c r="G18" s="76"/>
      <c r="H18" s="74"/>
      <c r="I18" s="75"/>
      <c r="J18" s="75"/>
      <c r="K18" s="75"/>
      <c r="L18" s="76"/>
      <c r="M18" s="74"/>
      <c r="N18" s="75"/>
      <c r="O18" s="75"/>
      <c r="P18" s="75"/>
      <c r="Q18" s="76"/>
      <c r="R18" s="74"/>
      <c r="S18" s="75"/>
      <c r="T18" s="75"/>
      <c r="U18" s="75"/>
      <c r="V18" s="76"/>
      <c r="W18" s="74"/>
      <c r="X18" s="75"/>
      <c r="Y18" s="75"/>
      <c r="Z18" s="75"/>
      <c r="AA18" s="76"/>
      <c r="AB18" s="74"/>
      <c r="AC18" s="75"/>
      <c r="AD18" s="75"/>
      <c r="AE18" s="75"/>
      <c r="AF18" s="76"/>
      <c r="AG18" s="74"/>
      <c r="AH18" s="75"/>
      <c r="AI18" s="75"/>
      <c r="AJ18" s="75"/>
      <c r="AK18" s="76"/>
      <c r="AL18" s="74"/>
      <c r="AM18" s="75"/>
      <c r="AN18" s="75"/>
      <c r="AO18" s="75"/>
      <c r="AP18" s="76"/>
      <c r="AQ18" s="74"/>
      <c r="AR18" s="75"/>
      <c r="AS18" s="75"/>
      <c r="AT18" s="75"/>
      <c r="AU18" s="76"/>
      <c r="AV18" s="74"/>
      <c r="AW18" s="75"/>
      <c r="AX18" s="75"/>
      <c r="AY18" s="75"/>
      <c r="AZ18" s="76"/>
      <c r="BA18" s="74"/>
      <c r="BB18" s="75"/>
      <c r="BC18" s="75"/>
      <c r="BD18" s="75"/>
      <c r="BE18" s="76"/>
      <c r="BF18" s="74"/>
      <c r="BG18" s="75"/>
      <c r="BH18" s="75"/>
      <c r="BI18" s="75"/>
      <c r="BJ18" s="76"/>
      <c r="BK18" s="77"/>
    </row>
    <row r="19" spans="1:63">
      <c r="A19" s="69" t="s">
        <v>108</v>
      </c>
      <c r="B19" s="78" t="s">
        <v>109</v>
      </c>
      <c r="C19" s="134"/>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6"/>
    </row>
    <row r="20" spans="1:63">
      <c r="A20" s="69"/>
      <c r="B20" s="73" t="s">
        <v>110</v>
      </c>
      <c r="C20" s="74"/>
      <c r="D20" s="79">
        <v>209.8887418183908</v>
      </c>
      <c r="E20" s="75"/>
      <c r="F20" s="75"/>
      <c r="G20" s="76"/>
      <c r="H20" s="74"/>
      <c r="I20" s="75">
        <v>369.25372914811857</v>
      </c>
      <c r="J20" s="79">
        <v>291.86396214549058</v>
      </c>
      <c r="K20" s="75"/>
      <c r="L20" s="76"/>
      <c r="M20" s="74"/>
      <c r="N20" s="75"/>
      <c r="O20" s="75"/>
      <c r="P20" s="75"/>
      <c r="Q20" s="76"/>
      <c r="R20" s="74"/>
      <c r="S20" s="80"/>
      <c r="T20" s="75"/>
      <c r="U20" s="75"/>
      <c r="V20" s="76"/>
      <c r="W20" s="74"/>
      <c r="X20" s="75"/>
      <c r="Y20" s="75"/>
      <c r="Z20" s="75"/>
      <c r="AA20" s="76"/>
      <c r="AB20" s="74"/>
      <c r="AC20" s="75"/>
      <c r="AD20" s="80"/>
      <c r="AE20" s="75"/>
      <c r="AF20" s="76"/>
      <c r="AG20" s="74"/>
      <c r="AH20" s="75"/>
      <c r="AI20" s="75"/>
      <c r="AJ20" s="75"/>
      <c r="AK20" s="76"/>
      <c r="AL20" s="74"/>
      <c r="AM20" s="75"/>
      <c r="AN20" s="80"/>
      <c r="AO20" s="75"/>
      <c r="AP20" s="76"/>
      <c r="AQ20" s="74"/>
      <c r="AR20" s="75"/>
      <c r="AS20" s="75"/>
      <c r="AT20" s="75"/>
      <c r="AU20" s="76"/>
      <c r="AV20" s="74"/>
      <c r="AW20" s="75"/>
      <c r="AX20" s="75"/>
      <c r="AY20" s="75"/>
      <c r="AZ20" s="76"/>
      <c r="BA20" s="74"/>
      <c r="BB20" s="75"/>
      <c r="BC20" s="75"/>
      <c r="BD20" s="75"/>
      <c r="BE20" s="76"/>
      <c r="BF20" s="74"/>
      <c r="BG20" s="75"/>
      <c r="BH20" s="75"/>
      <c r="BI20" s="75"/>
      <c r="BJ20" s="76"/>
      <c r="BK20" s="81">
        <f>J20+D20+S20+AD20+AN20+I20</f>
        <v>871.00643311199997</v>
      </c>
    </row>
    <row r="21" spans="1:63">
      <c r="A21" s="69"/>
      <c r="B21" s="73" t="s">
        <v>111</v>
      </c>
      <c r="C21" s="74"/>
      <c r="D21" s="79">
        <f>SUM(D20)</f>
        <v>209.8887418183908</v>
      </c>
      <c r="E21" s="75"/>
      <c r="F21" s="75"/>
      <c r="G21" s="76"/>
      <c r="H21" s="74"/>
      <c r="I21" s="75">
        <f>SUM(I20)</f>
        <v>369.25372914811857</v>
      </c>
      <c r="J21" s="79">
        <f>SUM(J20)</f>
        <v>291.86396214549058</v>
      </c>
      <c r="K21" s="75"/>
      <c r="L21" s="76"/>
      <c r="M21" s="74"/>
      <c r="N21" s="75"/>
      <c r="O21" s="75"/>
      <c r="P21" s="75"/>
      <c r="Q21" s="76"/>
      <c r="R21" s="74"/>
      <c r="S21" s="80"/>
      <c r="T21" s="75"/>
      <c r="U21" s="75"/>
      <c r="V21" s="76"/>
      <c r="W21" s="74"/>
      <c r="X21" s="75"/>
      <c r="Y21" s="75"/>
      <c r="Z21" s="75"/>
      <c r="AA21" s="76"/>
      <c r="AB21" s="74"/>
      <c r="AC21" s="75"/>
      <c r="AD21" s="80"/>
      <c r="AE21" s="75"/>
      <c r="AF21" s="76"/>
      <c r="AG21" s="74"/>
      <c r="AH21" s="75"/>
      <c r="AI21" s="75"/>
      <c r="AJ21" s="75"/>
      <c r="AK21" s="76"/>
      <c r="AL21" s="74"/>
      <c r="AM21" s="75"/>
      <c r="AN21" s="80"/>
      <c r="AO21" s="75"/>
      <c r="AP21" s="76"/>
      <c r="AQ21" s="74"/>
      <c r="AR21" s="75"/>
      <c r="AS21" s="75"/>
      <c r="AT21" s="75"/>
      <c r="AU21" s="76"/>
      <c r="AV21" s="74"/>
      <c r="AW21" s="75"/>
      <c r="AX21" s="75"/>
      <c r="AY21" s="75"/>
      <c r="AZ21" s="76"/>
      <c r="BA21" s="74"/>
      <c r="BB21" s="75"/>
      <c r="BC21" s="75"/>
      <c r="BD21" s="75"/>
      <c r="BE21" s="76"/>
      <c r="BF21" s="74"/>
      <c r="BG21" s="75"/>
      <c r="BH21" s="75"/>
      <c r="BI21" s="75"/>
      <c r="BJ21" s="76"/>
      <c r="BK21" s="81">
        <f>SUM(BK20)</f>
        <v>871.00643311199997</v>
      </c>
    </row>
    <row r="22" spans="1:63">
      <c r="A22" s="69" t="s">
        <v>112</v>
      </c>
      <c r="B22" s="72" t="s">
        <v>113</v>
      </c>
      <c r="C22" s="134"/>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6"/>
    </row>
    <row r="23" spans="1:63">
      <c r="A23" s="69"/>
      <c r="B23" s="73" t="s">
        <v>97</v>
      </c>
      <c r="C23" s="74"/>
      <c r="D23" s="75"/>
      <c r="E23" s="75"/>
      <c r="F23" s="75"/>
      <c r="G23" s="76"/>
      <c r="H23" s="74"/>
      <c r="I23" s="75"/>
      <c r="J23" s="75"/>
      <c r="K23" s="75"/>
      <c r="L23" s="76"/>
      <c r="M23" s="74"/>
      <c r="N23" s="75"/>
      <c r="O23" s="75"/>
      <c r="P23" s="75"/>
      <c r="Q23" s="76"/>
      <c r="R23" s="74"/>
      <c r="S23" s="75"/>
      <c r="T23" s="75"/>
      <c r="U23" s="75"/>
      <c r="V23" s="76"/>
      <c r="W23" s="74"/>
      <c r="X23" s="75"/>
      <c r="Y23" s="75"/>
      <c r="Z23" s="75"/>
      <c r="AA23" s="76"/>
      <c r="AB23" s="74"/>
      <c r="AC23" s="75"/>
      <c r="AD23" s="75"/>
      <c r="AE23" s="75"/>
      <c r="AF23" s="76"/>
      <c r="AG23" s="74"/>
      <c r="AH23" s="75"/>
      <c r="AI23" s="75"/>
      <c r="AJ23" s="75"/>
      <c r="AK23" s="76"/>
      <c r="AL23" s="74"/>
      <c r="AM23" s="75"/>
      <c r="AN23" s="75"/>
      <c r="AO23" s="75"/>
      <c r="AP23" s="76"/>
      <c r="AQ23" s="74"/>
      <c r="AR23" s="75"/>
      <c r="AS23" s="75"/>
      <c r="AT23" s="75"/>
      <c r="AU23" s="76"/>
      <c r="AV23" s="74"/>
      <c r="AW23" s="75"/>
      <c r="AX23" s="75"/>
      <c r="AY23" s="75"/>
      <c r="AZ23" s="76"/>
      <c r="BA23" s="74"/>
      <c r="BB23" s="75"/>
      <c r="BC23" s="75"/>
      <c r="BD23" s="75"/>
      <c r="BE23" s="76"/>
      <c r="BF23" s="74"/>
      <c r="BG23" s="75"/>
      <c r="BH23" s="75"/>
      <c r="BI23" s="75"/>
      <c r="BJ23" s="76"/>
      <c r="BK23" s="77"/>
    </row>
    <row r="24" spans="1:63">
      <c r="A24" s="69"/>
      <c r="B24" s="73" t="s">
        <v>114</v>
      </c>
      <c r="C24" s="74"/>
      <c r="D24" s="75"/>
      <c r="E24" s="75"/>
      <c r="F24" s="75"/>
      <c r="G24" s="76"/>
      <c r="H24" s="74"/>
      <c r="I24" s="75"/>
      <c r="J24" s="75"/>
      <c r="K24" s="75"/>
      <c r="L24" s="76"/>
      <c r="M24" s="74"/>
      <c r="N24" s="75"/>
      <c r="O24" s="75"/>
      <c r="P24" s="75"/>
      <c r="Q24" s="76"/>
      <c r="R24" s="74"/>
      <c r="S24" s="75"/>
      <c r="T24" s="75"/>
      <c r="U24" s="75"/>
      <c r="V24" s="76"/>
      <c r="W24" s="74"/>
      <c r="X24" s="75"/>
      <c r="Y24" s="75"/>
      <c r="Z24" s="75"/>
      <c r="AA24" s="76"/>
      <c r="AB24" s="74"/>
      <c r="AC24" s="75"/>
      <c r="AD24" s="75"/>
      <c r="AE24" s="75"/>
      <c r="AF24" s="76"/>
      <c r="AG24" s="74"/>
      <c r="AH24" s="75"/>
      <c r="AI24" s="75"/>
      <c r="AJ24" s="75"/>
      <c r="AK24" s="76"/>
      <c r="AL24" s="74"/>
      <c r="AM24" s="75"/>
      <c r="AN24" s="75"/>
      <c r="AO24" s="75"/>
      <c r="AP24" s="76"/>
      <c r="AQ24" s="74"/>
      <c r="AR24" s="75"/>
      <c r="AS24" s="75"/>
      <c r="AT24" s="75"/>
      <c r="AU24" s="76"/>
      <c r="AV24" s="74"/>
      <c r="AW24" s="75"/>
      <c r="AX24" s="75"/>
      <c r="AY24" s="75"/>
      <c r="AZ24" s="76"/>
      <c r="BA24" s="74"/>
      <c r="BB24" s="75"/>
      <c r="BC24" s="75"/>
      <c r="BD24" s="75"/>
      <c r="BE24" s="76"/>
      <c r="BF24" s="74"/>
      <c r="BG24" s="75"/>
      <c r="BH24" s="75"/>
      <c r="BI24" s="75"/>
      <c r="BJ24" s="76"/>
      <c r="BK24" s="77"/>
    </row>
    <row r="25" spans="1:63">
      <c r="A25" s="69"/>
      <c r="B25" s="82" t="s">
        <v>115</v>
      </c>
      <c r="C25" s="74"/>
      <c r="D25" s="75"/>
      <c r="E25" s="75"/>
      <c r="F25" s="75"/>
      <c r="G25" s="76"/>
      <c r="H25" s="74"/>
      <c r="I25" s="75"/>
      <c r="J25" s="75"/>
      <c r="K25" s="75"/>
      <c r="L25" s="76"/>
      <c r="M25" s="74"/>
      <c r="N25" s="75"/>
      <c r="O25" s="75"/>
      <c r="P25" s="75"/>
      <c r="Q25" s="76"/>
      <c r="R25" s="74"/>
      <c r="S25" s="75"/>
      <c r="T25" s="75"/>
      <c r="U25" s="75"/>
      <c r="V25" s="76"/>
      <c r="W25" s="74"/>
      <c r="X25" s="75"/>
      <c r="Y25" s="75"/>
      <c r="Z25" s="75"/>
      <c r="AA25" s="76"/>
      <c r="AB25" s="74"/>
      <c r="AC25" s="75"/>
      <c r="AD25" s="75"/>
      <c r="AE25" s="75"/>
      <c r="AF25" s="76"/>
      <c r="AG25" s="74"/>
      <c r="AH25" s="75"/>
      <c r="AI25" s="75"/>
      <c r="AJ25" s="75"/>
      <c r="AK25" s="76"/>
      <c r="AL25" s="74"/>
      <c r="AM25" s="75"/>
      <c r="AN25" s="75"/>
      <c r="AO25" s="75"/>
      <c r="AP25" s="76"/>
      <c r="AQ25" s="74"/>
      <c r="AR25" s="75"/>
      <c r="AS25" s="75"/>
      <c r="AT25" s="75"/>
      <c r="AU25" s="76"/>
      <c r="AV25" s="74"/>
      <c r="AW25" s="75"/>
      <c r="AX25" s="75"/>
      <c r="AY25" s="75"/>
      <c r="AZ25" s="76"/>
      <c r="BA25" s="74"/>
      <c r="BB25" s="75"/>
      <c r="BC25" s="75"/>
      <c r="BD25" s="75"/>
      <c r="BE25" s="76"/>
      <c r="BF25" s="74"/>
      <c r="BG25" s="75"/>
      <c r="BH25" s="75"/>
      <c r="BI25" s="75"/>
      <c r="BJ25" s="76"/>
      <c r="BK25" s="77"/>
    </row>
    <row r="26" spans="1:63" ht="3.75" customHeight="1">
      <c r="A26" s="69"/>
      <c r="B26" s="83"/>
      <c r="C26" s="134"/>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6"/>
    </row>
    <row r="27" spans="1:63">
      <c r="A27" s="69" t="s">
        <v>116</v>
      </c>
      <c r="B27" s="70" t="s">
        <v>117</v>
      </c>
      <c r="C27" s="134"/>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6"/>
    </row>
    <row r="28" spans="1:63" s="84" customFormat="1">
      <c r="A28" s="69" t="s">
        <v>95</v>
      </c>
      <c r="B28" s="72" t="s">
        <v>118</v>
      </c>
      <c r="C28" s="139"/>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1"/>
    </row>
    <row r="29" spans="1:63" s="84" customFormat="1">
      <c r="A29" s="69"/>
      <c r="B29" s="73" t="s">
        <v>97</v>
      </c>
      <c r="C29" s="85"/>
      <c r="D29" s="86"/>
      <c r="E29" s="86"/>
      <c r="F29" s="86"/>
      <c r="G29" s="87"/>
      <c r="H29" s="85"/>
      <c r="I29" s="86"/>
      <c r="J29" s="86"/>
      <c r="K29" s="86"/>
      <c r="L29" s="87"/>
      <c r="M29" s="85"/>
      <c r="N29" s="86"/>
      <c r="O29" s="86"/>
      <c r="P29" s="86"/>
      <c r="Q29" s="87"/>
      <c r="R29" s="85"/>
      <c r="S29" s="86"/>
      <c r="T29" s="86"/>
      <c r="U29" s="86"/>
      <c r="V29" s="87"/>
      <c r="W29" s="85"/>
      <c r="X29" s="86"/>
      <c r="Y29" s="86"/>
      <c r="Z29" s="86"/>
      <c r="AA29" s="87"/>
      <c r="AB29" s="85"/>
      <c r="AC29" s="86"/>
      <c r="AD29" s="86"/>
      <c r="AE29" s="86"/>
      <c r="AF29" s="87"/>
      <c r="AG29" s="85"/>
      <c r="AH29" s="86"/>
      <c r="AI29" s="86"/>
      <c r="AJ29" s="86"/>
      <c r="AK29" s="87"/>
      <c r="AL29" s="85"/>
      <c r="AM29" s="86"/>
      <c r="AN29" s="86"/>
      <c r="AO29" s="86"/>
      <c r="AP29" s="87"/>
      <c r="AQ29" s="85"/>
      <c r="AR29" s="86"/>
      <c r="AS29" s="86"/>
      <c r="AT29" s="86"/>
      <c r="AU29" s="87"/>
      <c r="AV29" s="85"/>
      <c r="AW29" s="86"/>
      <c r="AX29" s="86"/>
      <c r="AY29" s="86"/>
      <c r="AZ29" s="87"/>
      <c r="BA29" s="85"/>
      <c r="BB29" s="86"/>
      <c r="BC29" s="86"/>
      <c r="BD29" s="86"/>
      <c r="BE29" s="87"/>
      <c r="BF29" s="85"/>
      <c r="BG29" s="86"/>
      <c r="BH29" s="86"/>
      <c r="BI29" s="86"/>
      <c r="BJ29" s="87"/>
      <c r="BK29" s="69"/>
    </row>
    <row r="30" spans="1:63" s="84" customFormat="1">
      <c r="A30" s="69"/>
      <c r="B30" s="73" t="s">
        <v>98</v>
      </c>
      <c r="C30" s="85"/>
      <c r="D30" s="86"/>
      <c r="E30" s="86"/>
      <c r="F30" s="86"/>
      <c r="G30" s="87"/>
      <c r="H30" s="85"/>
      <c r="I30" s="86"/>
      <c r="J30" s="86"/>
      <c r="K30" s="86"/>
      <c r="L30" s="87"/>
      <c r="M30" s="85"/>
      <c r="N30" s="86"/>
      <c r="O30" s="86"/>
      <c r="P30" s="86"/>
      <c r="Q30" s="87"/>
      <c r="R30" s="85"/>
      <c r="S30" s="86"/>
      <c r="T30" s="86"/>
      <c r="U30" s="86"/>
      <c r="V30" s="87"/>
      <c r="W30" s="85"/>
      <c r="X30" s="86"/>
      <c r="Y30" s="86"/>
      <c r="Z30" s="86"/>
      <c r="AA30" s="87"/>
      <c r="AB30" s="85"/>
      <c r="AC30" s="86"/>
      <c r="AD30" s="86"/>
      <c r="AE30" s="86"/>
      <c r="AF30" s="87"/>
      <c r="AG30" s="85"/>
      <c r="AH30" s="86"/>
      <c r="AI30" s="86"/>
      <c r="AJ30" s="86"/>
      <c r="AK30" s="87"/>
      <c r="AL30" s="85"/>
      <c r="AM30" s="86"/>
      <c r="AN30" s="86"/>
      <c r="AO30" s="86"/>
      <c r="AP30" s="87"/>
      <c r="AQ30" s="85"/>
      <c r="AR30" s="86"/>
      <c r="AS30" s="86"/>
      <c r="AT30" s="86"/>
      <c r="AU30" s="87"/>
      <c r="AV30" s="85"/>
      <c r="AW30" s="86"/>
      <c r="AX30" s="86"/>
      <c r="AY30" s="86"/>
      <c r="AZ30" s="87"/>
      <c r="BA30" s="85"/>
      <c r="BB30" s="86"/>
      <c r="BC30" s="86"/>
      <c r="BD30" s="86"/>
      <c r="BE30" s="87"/>
      <c r="BF30" s="85"/>
      <c r="BG30" s="86"/>
      <c r="BH30" s="86"/>
      <c r="BI30" s="86"/>
      <c r="BJ30" s="87"/>
      <c r="BK30" s="69"/>
    </row>
    <row r="31" spans="1:63">
      <c r="A31" s="69" t="s">
        <v>99</v>
      </c>
      <c r="B31" s="72" t="s">
        <v>119</v>
      </c>
      <c r="C31" s="134"/>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6"/>
    </row>
    <row r="32" spans="1:63">
      <c r="A32" s="69"/>
      <c r="B32" s="73" t="s">
        <v>97</v>
      </c>
      <c r="C32" s="74"/>
      <c r="D32" s="75"/>
      <c r="E32" s="75"/>
      <c r="F32" s="75"/>
      <c r="G32" s="76"/>
      <c r="H32" s="74"/>
      <c r="I32" s="75"/>
      <c r="J32" s="75"/>
      <c r="K32" s="75"/>
      <c r="L32" s="76"/>
      <c r="M32" s="74"/>
      <c r="N32" s="75"/>
      <c r="O32" s="75"/>
      <c r="P32" s="75"/>
      <c r="Q32" s="76"/>
      <c r="R32" s="74"/>
      <c r="S32" s="75"/>
      <c r="T32" s="75"/>
      <c r="U32" s="75"/>
      <c r="V32" s="76"/>
      <c r="W32" s="74"/>
      <c r="X32" s="75"/>
      <c r="Y32" s="75"/>
      <c r="Z32" s="75"/>
      <c r="AA32" s="76"/>
      <c r="AB32" s="74"/>
      <c r="AC32" s="75"/>
      <c r="AD32" s="75"/>
      <c r="AE32" s="75"/>
      <c r="AF32" s="76"/>
      <c r="AG32" s="74"/>
      <c r="AH32" s="75"/>
      <c r="AI32" s="75"/>
      <c r="AJ32" s="75"/>
      <c r="AK32" s="76"/>
      <c r="AL32" s="74"/>
      <c r="AM32" s="75"/>
      <c r="AN32" s="75"/>
      <c r="AO32" s="75"/>
      <c r="AP32" s="76"/>
      <c r="AQ32" s="74"/>
      <c r="AR32" s="75"/>
      <c r="AS32" s="75"/>
      <c r="AT32" s="75"/>
      <c r="AU32" s="76"/>
      <c r="AV32" s="74"/>
      <c r="AW32" s="75"/>
      <c r="AX32" s="75"/>
      <c r="AY32" s="75"/>
      <c r="AZ32" s="76"/>
      <c r="BA32" s="74"/>
      <c r="BB32" s="75"/>
      <c r="BC32" s="75"/>
      <c r="BD32" s="75"/>
      <c r="BE32" s="76"/>
      <c r="BF32" s="74"/>
      <c r="BG32" s="75"/>
      <c r="BH32" s="75"/>
      <c r="BI32" s="75"/>
      <c r="BJ32" s="76"/>
      <c r="BK32" s="77"/>
    </row>
    <row r="33" spans="1:63">
      <c r="A33" s="69"/>
      <c r="B33" s="73" t="s">
        <v>101</v>
      </c>
      <c r="C33" s="74"/>
      <c r="D33" s="75"/>
      <c r="E33" s="75"/>
      <c r="F33" s="75"/>
      <c r="G33" s="76"/>
      <c r="H33" s="74"/>
      <c r="I33" s="75"/>
      <c r="J33" s="75"/>
      <c r="K33" s="75"/>
      <c r="L33" s="76"/>
      <c r="M33" s="74"/>
      <c r="N33" s="75"/>
      <c r="O33" s="75"/>
      <c r="P33" s="75"/>
      <c r="Q33" s="76"/>
      <c r="R33" s="74"/>
      <c r="S33" s="75"/>
      <c r="T33" s="75"/>
      <c r="U33" s="75"/>
      <c r="V33" s="76"/>
      <c r="W33" s="74"/>
      <c r="X33" s="75"/>
      <c r="Y33" s="75"/>
      <c r="Z33" s="75"/>
      <c r="AA33" s="76"/>
      <c r="AB33" s="74"/>
      <c r="AC33" s="75"/>
      <c r="AD33" s="75"/>
      <c r="AE33" s="75"/>
      <c r="AF33" s="76"/>
      <c r="AG33" s="74"/>
      <c r="AH33" s="75"/>
      <c r="AI33" s="75"/>
      <c r="AJ33" s="75"/>
      <c r="AK33" s="76"/>
      <c r="AL33" s="74"/>
      <c r="AM33" s="75"/>
      <c r="AN33" s="75"/>
      <c r="AO33" s="75"/>
      <c r="AP33" s="76"/>
      <c r="AQ33" s="74"/>
      <c r="AR33" s="75"/>
      <c r="AS33" s="75"/>
      <c r="AT33" s="75"/>
      <c r="AU33" s="76"/>
      <c r="AV33" s="74"/>
      <c r="AW33" s="75"/>
      <c r="AX33" s="75"/>
      <c r="AY33" s="75"/>
      <c r="AZ33" s="76"/>
      <c r="BA33" s="74"/>
      <c r="BB33" s="75"/>
      <c r="BC33" s="75"/>
      <c r="BD33" s="75"/>
      <c r="BE33" s="76"/>
      <c r="BF33" s="74"/>
      <c r="BG33" s="75"/>
      <c r="BH33" s="75"/>
      <c r="BI33" s="75"/>
      <c r="BJ33" s="76"/>
      <c r="BK33" s="77"/>
    </row>
    <row r="34" spans="1:63">
      <c r="A34" s="69"/>
      <c r="B34" s="82" t="s">
        <v>120</v>
      </c>
      <c r="C34" s="74"/>
      <c r="D34" s="75"/>
      <c r="E34" s="75"/>
      <c r="F34" s="75"/>
      <c r="G34" s="76"/>
      <c r="H34" s="74"/>
      <c r="I34" s="75"/>
      <c r="J34" s="75"/>
      <c r="K34" s="75"/>
      <c r="L34" s="76"/>
      <c r="M34" s="74"/>
      <c r="N34" s="75"/>
      <c r="O34" s="75"/>
      <c r="P34" s="75"/>
      <c r="Q34" s="76"/>
      <c r="R34" s="74"/>
      <c r="S34" s="75"/>
      <c r="T34" s="75"/>
      <c r="U34" s="75"/>
      <c r="V34" s="76"/>
      <c r="W34" s="74"/>
      <c r="X34" s="75"/>
      <c r="Y34" s="75"/>
      <c r="Z34" s="75"/>
      <c r="AA34" s="76"/>
      <c r="AB34" s="74"/>
      <c r="AC34" s="75"/>
      <c r="AD34" s="75"/>
      <c r="AE34" s="75"/>
      <c r="AF34" s="76"/>
      <c r="AG34" s="74"/>
      <c r="AH34" s="75"/>
      <c r="AI34" s="75"/>
      <c r="AJ34" s="75"/>
      <c r="AK34" s="76"/>
      <c r="AL34" s="74"/>
      <c r="AM34" s="75"/>
      <c r="AN34" s="75"/>
      <c r="AO34" s="75"/>
      <c r="AP34" s="76"/>
      <c r="AQ34" s="74"/>
      <c r="AR34" s="75"/>
      <c r="AS34" s="75"/>
      <c r="AT34" s="75"/>
      <c r="AU34" s="76"/>
      <c r="AV34" s="74"/>
      <c r="AW34" s="75"/>
      <c r="AX34" s="75"/>
      <c r="AY34" s="75"/>
      <c r="AZ34" s="76"/>
      <c r="BA34" s="74"/>
      <c r="BB34" s="75"/>
      <c r="BC34" s="75"/>
      <c r="BD34" s="75"/>
      <c r="BE34" s="76"/>
      <c r="BF34" s="74"/>
      <c r="BG34" s="75"/>
      <c r="BH34" s="75"/>
      <c r="BI34" s="75"/>
      <c r="BJ34" s="76"/>
      <c r="BK34" s="77"/>
    </row>
    <row r="35" spans="1:63" ht="3" customHeight="1">
      <c r="A35" s="69"/>
      <c r="B35" s="72"/>
      <c r="C35" s="134"/>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6"/>
    </row>
    <row r="36" spans="1:63">
      <c r="A36" s="69" t="s">
        <v>121</v>
      </c>
      <c r="B36" s="70" t="s">
        <v>122</v>
      </c>
      <c r="C36" s="134"/>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6"/>
    </row>
    <row r="37" spans="1:63">
      <c r="A37" s="69" t="s">
        <v>95</v>
      </c>
      <c r="B37" s="72" t="s">
        <v>123</v>
      </c>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6"/>
    </row>
    <row r="38" spans="1:63">
      <c r="A38" s="69"/>
      <c r="B38" s="73" t="s">
        <v>97</v>
      </c>
      <c r="C38" s="74"/>
      <c r="D38" s="75"/>
      <c r="E38" s="75"/>
      <c r="F38" s="75"/>
      <c r="G38" s="76"/>
      <c r="H38" s="74"/>
      <c r="I38" s="75"/>
      <c r="J38" s="75"/>
      <c r="K38" s="75"/>
      <c r="L38" s="76"/>
      <c r="M38" s="74"/>
      <c r="N38" s="75"/>
      <c r="O38" s="75"/>
      <c r="P38" s="75"/>
      <c r="Q38" s="76"/>
      <c r="R38" s="74"/>
      <c r="S38" s="75"/>
      <c r="T38" s="75"/>
      <c r="U38" s="75"/>
      <c r="V38" s="76"/>
      <c r="W38" s="74"/>
      <c r="X38" s="75"/>
      <c r="Y38" s="75"/>
      <c r="Z38" s="75"/>
      <c r="AA38" s="76"/>
      <c r="AB38" s="74"/>
      <c r="AC38" s="75"/>
      <c r="AD38" s="75"/>
      <c r="AE38" s="75"/>
      <c r="AF38" s="76"/>
      <c r="AG38" s="74"/>
      <c r="AH38" s="75"/>
      <c r="AI38" s="75"/>
      <c r="AJ38" s="75"/>
      <c r="AK38" s="76"/>
      <c r="AL38" s="74"/>
      <c r="AM38" s="75"/>
      <c r="AN38" s="75"/>
      <c r="AO38" s="75"/>
      <c r="AP38" s="76"/>
      <c r="AQ38" s="74"/>
      <c r="AR38" s="75"/>
      <c r="AS38" s="75"/>
      <c r="AT38" s="75"/>
      <c r="AU38" s="76"/>
      <c r="AV38" s="74"/>
      <c r="AW38" s="75"/>
      <c r="AX38" s="75"/>
      <c r="AY38" s="75"/>
      <c r="AZ38" s="76"/>
      <c r="BA38" s="74"/>
      <c r="BB38" s="75"/>
      <c r="BC38" s="75"/>
      <c r="BD38" s="75"/>
      <c r="BE38" s="76"/>
      <c r="BF38" s="74"/>
      <c r="BG38" s="75"/>
      <c r="BH38" s="75"/>
      <c r="BI38" s="75"/>
      <c r="BJ38" s="76"/>
      <c r="BK38" s="77"/>
    </row>
    <row r="39" spans="1:63">
      <c r="A39" s="69"/>
      <c r="B39" s="82" t="s">
        <v>124</v>
      </c>
      <c r="C39" s="74"/>
      <c r="D39" s="75"/>
      <c r="E39" s="75"/>
      <c r="F39" s="75"/>
      <c r="G39" s="76"/>
      <c r="H39" s="74"/>
      <c r="I39" s="75"/>
      <c r="J39" s="75"/>
      <c r="K39" s="75"/>
      <c r="L39" s="76"/>
      <c r="M39" s="74"/>
      <c r="N39" s="75"/>
      <c r="O39" s="75"/>
      <c r="P39" s="75"/>
      <c r="Q39" s="76"/>
      <c r="R39" s="74"/>
      <c r="S39" s="75"/>
      <c r="T39" s="75"/>
      <c r="U39" s="75"/>
      <c r="V39" s="76"/>
      <c r="W39" s="74"/>
      <c r="X39" s="75"/>
      <c r="Y39" s="75"/>
      <c r="Z39" s="75"/>
      <c r="AA39" s="76"/>
      <c r="AB39" s="74"/>
      <c r="AC39" s="75"/>
      <c r="AD39" s="75"/>
      <c r="AE39" s="75"/>
      <c r="AF39" s="76"/>
      <c r="AG39" s="74"/>
      <c r="AH39" s="75"/>
      <c r="AI39" s="75"/>
      <c r="AJ39" s="75"/>
      <c r="AK39" s="76"/>
      <c r="AL39" s="74"/>
      <c r="AM39" s="75"/>
      <c r="AN39" s="75"/>
      <c r="AO39" s="75"/>
      <c r="AP39" s="76"/>
      <c r="AQ39" s="74"/>
      <c r="AR39" s="75"/>
      <c r="AS39" s="75"/>
      <c r="AT39" s="75"/>
      <c r="AU39" s="76"/>
      <c r="AV39" s="74"/>
      <c r="AW39" s="75"/>
      <c r="AX39" s="75"/>
      <c r="AY39" s="75"/>
      <c r="AZ39" s="76"/>
      <c r="BA39" s="74"/>
      <c r="BB39" s="75"/>
      <c r="BC39" s="75"/>
      <c r="BD39" s="75"/>
      <c r="BE39" s="76"/>
      <c r="BF39" s="74"/>
      <c r="BG39" s="75"/>
      <c r="BH39" s="75"/>
      <c r="BI39" s="75"/>
      <c r="BJ39" s="76"/>
      <c r="BK39" s="77"/>
    </row>
    <row r="40" spans="1:63" ht="2.25" customHeight="1">
      <c r="A40" s="69"/>
      <c r="B40" s="72"/>
      <c r="C40" s="134"/>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6"/>
    </row>
    <row r="41" spans="1:63">
      <c r="A41" s="69" t="s">
        <v>125</v>
      </c>
      <c r="B41" s="70" t="s">
        <v>126</v>
      </c>
      <c r="C41" s="134"/>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6"/>
    </row>
    <row r="42" spans="1:63">
      <c r="A42" s="69" t="s">
        <v>95</v>
      </c>
      <c r="B42" s="72" t="s">
        <v>127</v>
      </c>
      <c r="C42" s="134"/>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6"/>
    </row>
    <row r="43" spans="1:63">
      <c r="A43" s="69"/>
      <c r="B43" s="73" t="s">
        <v>97</v>
      </c>
      <c r="C43" s="74"/>
      <c r="D43" s="75"/>
      <c r="E43" s="75"/>
      <c r="F43" s="75"/>
      <c r="G43" s="76"/>
      <c r="H43" s="74"/>
      <c r="I43" s="75"/>
      <c r="J43" s="75"/>
      <c r="K43" s="75"/>
      <c r="L43" s="76"/>
      <c r="M43" s="74"/>
      <c r="N43" s="75"/>
      <c r="O43" s="75"/>
      <c r="P43" s="75"/>
      <c r="Q43" s="76"/>
      <c r="R43" s="74"/>
      <c r="S43" s="75"/>
      <c r="T43" s="75"/>
      <c r="U43" s="75"/>
      <c r="V43" s="76"/>
      <c r="W43" s="74"/>
      <c r="X43" s="75"/>
      <c r="Y43" s="75"/>
      <c r="Z43" s="75"/>
      <c r="AA43" s="76"/>
      <c r="AB43" s="74"/>
      <c r="AC43" s="75"/>
      <c r="AD43" s="75"/>
      <c r="AE43" s="75"/>
      <c r="AF43" s="76"/>
      <c r="AG43" s="74"/>
      <c r="AH43" s="75"/>
      <c r="AI43" s="75"/>
      <c r="AJ43" s="75"/>
      <c r="AK43" s="76"/>
      <c r="AL43" s="74"/>
      <c r="AM43" s="75"/>
      <c r="AN43" s="75"/>
      <c r="AO43" s="75"/>
      <c r="AP43" s="76"/>
      <c r="AQ43" s="74"/>
      <c r="AR43" s="75"/>
      <c r="AS43" s="75"/>
      <c r="AT43" s="75"/>
      <c r="AU43" s="76"/>
      <c r="AV43" s="74"/>
      <c r="AW43" s="75"/>
      <c r="AX43" s="75"/>
      <c r="AY43" s="75"/>
      <c r="AZ43" s="76"/>
      <c r="BA43" s="74"/>
      <c r="BB43" s="75"/>
      <c r="BC43" s="75"/>
      <c r="BD43" s="75"/>
      <c r="BE43" s="76"/>
      <c r="BF43" s="74"/>
      <c r="BG43" s="75"/>
      <c r="BH43" s="75"/>
      <c r="BI43" s="75"/>
      <c r="BJ43" s="76"/>
      <c r="BK43" s="77"/>
    </row>
    <row r="44" spans="1:63">
      <c r="A44" s="69"/>
      <c r="B44" s="73" t="s">
        <v>98</v>
      </c>
      <c r="C44" s="74"/>
      <c r="D44" s="75"/>
      <c r="E44" s="75"/>
      <c r="F44" s="75"/>
      <c r="G44" s="76"/>
      <c r="H44" s="74"/>
      <c r="I44" s="75"/>
      <c r="J44" s="75"/>
      <c r="K44" s="75"/>
      <c r="L44" s="76"/>
      <c r="M44" s="74"/>
      <c r="N44" s="75"/>
      <c r="O44" s="75"/>
      <c r="P44" s="75"/>
      <c r="Q44" s="76"/>
      <c r="R44" s="74"/>
      <c r="S44" s="75"/>
      <c r="T44" s="75"/>
      <c r="U44" s="75"/>
      <c r="V44" s="76"/>
      <c r="W44" s="74"/>
      <c r="X44" s="75"/>
      <c r="Y44" s="75"/>
      <c r="Z44" s="75"/>
      <c r="AA44" s="76"/>
      <c r="AB44" s="74"/>
      <c r="AC44" s="75"/>
      <c r="AD44" s="75"/>
      <c r="AE44" s="75"/>
      <c r="AF44" s="76"/>
      <c r="AG44" s="74"/>
      <c r="AH44" s="75"/>
      <c r="AI44" s="75"/>
      <c r="AJ44" s="75"/>
      <c r="AK44" s="76"/>
      <c r="AL44" s="74"/>
      <c r="AM44" s="75"/>
      <c r="AN44" s="75"/>
      <c r="AO44" s="75"/>
      <c r="AP44" s="76"/>
      <c r="AQ44" s="74"/>
      <c r="AR44" s="75"/>
      <c r="AS44" s="75"/>
      <c r="AT44" s="75"/>
      <c r="AU44" s="76"/>
      <c r="AV44" s="74"/>
      <c r="AW44" s="75"/>
      <c r="AX44" s="75"/>
      <c r="AY44" s="75"/>
      <c r="AZ44" s="76"/>
      <c r="BA44" s="74"/>
      <c r="BB44" s="75"/>
      <c r="BC44" s="75"/>
      <c r="BD44" s="75"/>
      <c r="BE44" s="76"/>
      <c r="BF44" s="74"/>
      <c r="BG44" s="75"/>
      <c r="BH44" s="75"/>
      <c r="BI44" s="75"/>
      <c r="BJ44" s="76"/>
      <c r="BK44" s="77"/>
    </row>
    <row r="45" spans="1:63">
      <c r="A45" s="69" t="s">
        <v>99</v>
      </c>
      <c r="B45" s="72" t="s">
        <v>128</v>
      </c>
      <c r="C45" s="134"/>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6"/>
    </row>
    <row r="46" spans="1:63">
      <c r="A46" s="69"/>
      <c r="B46" s="73" t="s">
        <v>97</v>
      </c>
      <c r="C46" s="74"/>
      <c r="D46" s="75"/>
      <c r="E46" s="75"/>
      <c r="F46" s="75"/>
      <c r="G46" s="76"/>
      <c r="H46" s="74"/>
      <c r="I46" s="75"/>
      <c r="J46" s="75"/>
      <c r="K46" s="75"/>
      <c r="L46" s="76"/>
      <c r="M46" s="74"/>
      <c r="N46" s="75"/>
      <c r="O46" s="75"/>
      <c r="P46" s="75"/>
      <c r="Q46" s="76"/>
      <c r="R46" s="74"/>
      <c r="S46" s="75"/>
      <c r="T46" s="75"/>
      <c r="U46" s="75"/>
      <c r="V46" s="76"/>
      <c r="W46" s="74"/>
      <c r="X46" s="75"/>
      <c r="Y46" s="75"/>
      <c r="Z46" s="75"/>
      <c r="AA46" s="76"/>
      <c r="AB46" s="74"/>
      <c r="AC46" s="75"/>
      <c r="AD46" s="75"/>
      <c r="AE46" s="75"/>
      <c r="AF46" s="76"/>
      <c r="AG46" s="74"/>
      <c r="AH46" s="75"/>
      <c r="AI46" s="75"/>
      <c r="AJ46" s="75"/>
      <c r="AK46" s="76"/>
      <c r="AL46" s="74"/>
      <c r="AM46" s="75"/>
      <c r="AN46" s="75"/>
      <c r="AO46" s="75"/>
      <c r="AP46" s="76"/>
      <c r="AQ46" s="74"/>
      <c r="AR46" s="75"/>
      <c r="AS46" s="75"/>
      <c r="AT46" s="75"/>
      <c r="AU46" s="76"/>
      <c r="AV46" s="74"/>
      <c r="AW46" s="75"/>
      <c r="AX46" s="75"/>
      <c r="AY46" s="75"/>
      <c r="AZ46" s="76"/>
      <c r="BA46" s="74"/>
      <c r="BB46" s="75"/>
      <c r="BC46" s="75"/>
      <c r="BD46" s="75"/>
      <c r="BE46" s="76"/>
      <c r="BF46" s="74"/>
      <c r="BG46" s="75"/>
      <c r="BH46" s="75"/>
      <c r="BI46" s="75"/>
      <c r="BJ46" s="76"/>
      <c r="BK46" s="77"/>
    </row>
    <row r="47" spans="1:63">
      <c r="A47" s="69"/>
      <c r="B47" s="73" t="s">
        <v>101</v>
      </c>
      <c r="C47" s="74"/>
      <c r="D47" s="75"/>
      <c r="E47" s="75"/>
      <c r="F47" s="75"/>
      <c r="G47" s="76"/>
      <c r="H47" s="74"/>
      <c r="I47" s="75"/>
      <c r="J47" s="75"/>
      <c r="K47" s="75"/>
      <c r="L47" s="76"/>
      <c r="M47" s="74"/>
      <c r="N47" s="75"/>
      <c r="O47" s="75"/>
      <c r="P47" s="75"/>
      <c r="Q47" s="76"/>
      <c r="R47" s="74"/>
      <c r="S47" s="75"/>
      <c r="T47" s="75"/>
      <c r="U47" s="75"/>
      <c r="V47" s="76"/>
      <c r="W47" s="74"/>
      <c r="X47" s="75"/>
      <c r="Y47" s="75"/>
      <c r="Z47" s="75"/>
      <c r="AA47" s="76"/>
      <c r="AB47" s="74"/>
      <c r="AC47" s="75"/>
      <c r="AD47" s="75"/>
      <c r="AE47" s="75"/>
      <c r="AF47" s="76"/>
      <c r="AG47" s="74"/>
      <c r="AH47" s="75"/>
      <c r="AI47" s="75"/>
      <c r="AJ47" s="75"/>
      <c r="AK47" s="76"/>
      <c r="AL47" s="74"/>
      <c r="AM47" s="75"/>
      <c r="AN47" s="75"/>
      <c r="AO47" s="75"/>
      <c r="AP47" s="76"/>
      <c r="AQ47" s="74"/>
      <c r="AR47" s="75"/>
      <c r="AS47" s="75"/>
      <c r="AT47" s="75"/>
      <c r="AU47" s="76"/>
      <c r="AV47" s="74"/>
      <c r="AW47" s="75"/>
      <c r="AX47" s="75"/>
      <c r="AY47" s="75"/>
      <c r="AZ47" s="76"/>
      <c r="BA47" s="74"/>
      <c r="BB47" s="75"/>
      <c r="BC47" s="75"/>
      <c r="BD47" s="75"/>
      <c r="BE47" s="76"/>
      <c r="BF47" s="74"/>
      <c r="BG47" s="75"/>
      <c r="BH47" s="75"/>
      <c r="BI47" s="75"/>
      <c r="BJ47" s="76"/>
      <c r="BK47" s="77"/>
    </row>
    <row r="48" spans="1:63">
      <c r="A48" s="69"/>
      <c r="B48" s="82" t="s">
        <v>120</v>
      </c>
      <c r="C48" s="74"/>
      <c r="D48" s="75"/>
      <c r="E48" s="75"/>
      <c r="F48" s="75"/>
      <c r="G48" s="76"/>
      <c r="H48" s="74"/>
      <c r="I48" s="75"/>
      <c r="J48" s="75"/>
      <c r="K48" s="75"/>
      <c r="L48" s="76"/>
      <c r="M48" s="74"/>
      <c r="N48" s="75"/>
      <c r="O48" s="75"/>
      <c r="P48" s="75"/>
      <c r="Q48" s="76"/>
      <c r="R48" s="74"/>
      <c r="S48" s="75"/>
      <c r="T48" s="75"/>
      <c r="U48" s="75"/>
      <c r="V48" s="76"/>
      <c r="W48" s="74"/>
      <c r="X48" s="75"/>
      <c r="Y48" s="75"/>
      <c r="Z48" s="75"/>
      <c r="AA48" s="76"/>
      <c r="AB48" s="74"/>
      <c r="AC48" s="75"/>
      <c r="AD48" s="75"/>
      <c r="AE48" s="75"/>
      <c r="AF48" s="76"/>
      <c r="AG48" s="74"/>
      <c r="AH48" s="75"/>
      <c r="AI48" s="75"/>
      <c r="AJ48" s="75"/>
      <c r="AK48" s="76"/>
      <c r="AL48" s="74"/>
      <c r="AM48" s="75"/>
      <c r="AN48" s="75"/>
      <c r="AO48" s="75"/>
      <c r="AP48" s="76"/>
      <c r="AQ48" s="74"/>
      <c r="AR48" s="75"/>
      <c r="AS48" s="75"/>
      <c r="AT48" s="75"/>
      <c r="AU48" s="76"/>
      <c r="AV48" s="74"/>
      <c r="AW48" s="75"/>
      <c r="AX48" s="75"/>
      <c r="AY48" s="75"/>
      <c r="AZ48" s="76"/>
      <c r="BA48" s="74"/>
      <c r="BB48" s="75"/>
      <c r="BC48" s="75"/>
      <c r="BD48" s="75"/>
      <c r="BE48" s="76"/>
      <c r="BF48" s="74"/>
      <c r="BG48" s="75"/>
      <c r="BH48" s="75"/>
      <c r="BI48" s="75"/>
      <c r="BJ48" s="76"/>
      <c r="BK48" s="77"/>
    </row>
    <row r="49" spans="1:63" ht="4.5" customHeight="1">
      <c r="A49" s="69"/>
      <c r="B49" s="72"/>
      <c r="C49" s="134"/>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6"/>
    </row>
    <row r="50" spans="1:63">
      <c r="A50" s="69" t="s">
        <v>129</v>
      </c>
      <c r="B50" s="70" t="s">
        <v>130</v>
      </c>
      <c r="C50" s="134"/>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6"/>
    </row>
    <row r="51" spans="1:63">
      <c r="A51" s="69" t="s">
        <v>95</v>
      </c>
      <c r="B51" s="72" t="s">
        <v>131</v>
      </c>
      <c r="C51" s="134"/>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6"/>
    </row>
    <row r="52" spans="1:63">
      <c r="A52" s="69"/>
      <c r="B52" s="73" t="s">
        <v>97</v>
      </c>
      <c r="C52" s="74"/>
      <c r="D52" s="75"/>
      <c r="E52" s="75"/>
      <c r="F52" s="75"/>
      <c r="G52" s="76"/>
      <c r="H52" s="74"/>
      <c r="I52" s="75"/>
      <c r="J52" s="75"/>
      <c r="K52" s="75"/>
      <c r="L52" s="76"/>
      <c r="M52" s="74"/>
      <c r="N52" s="75"/>
      <c r="O52" s="75"/>
      <c r="P52" s="75"/>
      <c r="Q52" s="76"/>
      <c r="R52" s="74"/>
      <c r="S52" s="75"/>
      <c r="T52" s="75"/>
      <c r="U52" s="75"/>
      <c r="V52" s="76"/>
      <c r="W52" s="74"/>
      <c r="X52" s="75"/>
      <c r="Y52" s="75"/>
      <c r="Z52" s="75"/>
      <c r="AA52" s="76"/>
      <c r="AB52" s="74"/>
      <c r="AC52" s="75"/>
      <c r="AD52" s="75"/>
      <c r="AE52" s="75"/>
      <c r="AF52" s="76"/>
      <c r="AG52" s="74"/>
      <c r="AH52" s="75"/>
      <c r="AI52" s="75"/>
      <c r="AJ52" s="75"/>
      <c r="AK52" s="76"/>
      <c r="AL52" s="74"/>
      <c r="AM52" s="75"/>
      <c r="AN52" s="75"/>
      <c r="AO52" s="75"/>
      <c r="AP52" s="76"/>
      <c r="AQ52" s="74"/>
      <c r="AR52" s="75"/>
      <c r="AS52" s="75"/>
      <c r="AT52" s="75"/>
      <c r="AU52" s="76"/>
      <c r="AV52" s="74"/>
      <c r="AW52" s="75"/>
      <c r="AX52" s="75"/>
      <c r="AY52" s="75"/>
      <c r="AZ52" s="76"/>
      <c r="BA52" s="74"/>
      <c r="BB52" s="75"/>
      <c r="BC52" s="75"/>
      <c r="BD52" s="75"/>
      <c r="BE52" s="76"/>
      <c r="BF52" s="74"/>
      <c r="BG52" s="75"/>
      <c r="BH52" s="75"/>
      <c r="BI52" s="75"/>
      <c r="BJ52" s="76"/>
      <c r="BK52" s="77"/>
    </row>
    <row r="53" spans="1:63">
      <c r="A53" s="69"/>
      <c r="B53" s="82" t="s">
        <v>124</v>
      </c>
      <c r="C53" s="74"/>
      <c r="D53" s="75"/>
      <c r="E53" s="75"/>
      <c r="F53" s="75"/>
      <c r="G53" s="76"/>
      <c r="H53" s="74"/>
      <c r="I53" s="75"/>
      <c r="J53" s="75"/>
      <c r="K53" s="75"/>
      <c r="L53" s="76"/>
      <c r="M53" s="74"/>
      <c r="N53" s="75"/>
      <c r="O53" s="75"/>
      <c r="P53" s="75"/>
      <c r="Q53" s="76"/>
      <c r="R53" s="74"/>
      <c r="S53" s="75"/>
      <c r="T53" s="75"/>
      <c r="U53" s="75"/>
      <c r="V53" s="76"/>
      <c r="W53" s="74"/>
      <c r="X53" s="75"/>
      <c r="Y53" s="75"/>
      <c r="Z53" s="75"/>
      <c r="AA53" s="76"/>
      <c r="AB53" s="74"/>
      <c r="AC53" s="75"/>
      <c r="AD53" s="75"/>
      <c r="AE53" s="75"/>
      <c r="AF53" s="76"/>
      <c r="AG53" s="74"/>
      <c r="AH53" s="75"/>
      <c r="AI53" s="75"/>
      <c r="AJ53" s="75"/>
      <c r="AK53" s="76"/>
      <c r="AL53" s="74"/>
      <c r="AM53" s="75"/>
      <c r="AN53" s="75"/>
      <c r="AO53" s="75"/>
      <c r="AP53" s="76"/>
      <c r="AQ53" s="74"/>
      <c r="AR53" s="75"/>
      <c r="AS53" s="75"/>
      <c r="AT53" s="75"/>
      <c r="AU53" s="76"/>
      <c r="AV53" s="74"/>
      <c r="AW53" s="75"/>
      <c r="AX53" s="75"/>
      <c r="AY53" s="75"/>
      <c r="AZ53" s="76"/>
      <c r="BA53" s="74"/>
      <c r="BB53" s="75"/>
      <c r="BC53" s="75"/>
      <c r="BD53" s="75"/>
      <c r="BE53" s="76"/>
      <c r="BF53" s="74"/>
      <c r="BG53" s="75"/>
      <c r="BH53" s="75"/>
      <c r="BI53" s="75"/>
      <c r="BJ53" s="76"/>
      <c r="BK53" s="77"/>
    </row>
    <row r="54" spans="1:63" ht="4.5" customHeight="1">
      <c r="A54" s="69"/>
      <c r="B54" s="88"/>
      <c r="C54" s="134"/>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6"/>
    </row>
    <row r="55" spans="1:63">
      <c r="A55" s="69"/>
      <c r="B55" s="89" t="s">
        <v>132</v>
      </c>
      <c r="C55" s="90"/>
      <c r="D55" s="90">
        <f>D21</f>
        <v>209.8887418183908</v>
      </c>
      <c r="E55" s="90"/>
      <c r="F55" s="90"/>
      <c r="G55" s="91"/>
      <c r="H55" s="92"/>
      <c r="I55" s="90">
        <f>I21</f>
        <v>369.25372914811857</v>
      </c>
      <c r="J55" s="90">
        <f>J21</f>
        <v>291.86396214549058</v>
      </c>
      <c r="K55" s="90"/>
      <c r="L55" s="91"/>
      <c r="M55" s="92"/>
      <c r="N55" s="90"/>
      <c r="O55" s="90"/>
      <c r="P55" s="90"/>
      <c r="Q55" s="91"/>
      <c r="R55" s="92"/>
      <c r="S55" s="90">
        <f>S21</f>
        <v>0</v>
      </c>
      <c r="T55" s="75"/>
      <c r="U55" s="90"/>
      <c r="V55" s="91"/>
      <c r="W55" s="92"/>
      <c r="X55" s="90"/>
      <c r="Y55" s="90"/>
      <c r="Z55" s="90"/>
      <c r="AA55" s="91"/>
      <c r="AB55" s="92"/>
      <c r="AC55" s="90"/>
      <c r="AD55" s="90">
        <f>AD21</f>
        <v>0</v>
      </c>
      <c r="AE55" s="90"/>
      <c r="AF55" s="91"/>
      <c r="AG55" s="92"/>
      <c r="AH55" s="90"/>
      <c r="AI55" s="90"/>
      <c r="AJ55" s="90"/>
      <c r="AK55" s="91"/>
      <c r="AL55" s="92"/>
      <c r="AM55" s="90"/>
      <c r="AN55" s="90">
        <f>AN21</f>
        <v>0</v>
      </c>
      <c r="AO55" s="90"/>
      <c r="AP55" s="91"/>
      <c r="AQ55" s="92"/>
      <c r="AR55" s="90"/>
      <c r="AS55" s="90"/>
      <c r="AT55" s="90"/>
      <c r="AU55" s="91"/>
      <c r="AV55" s="92"/>
      <c r="AW55" s="90"/>
      <c r="AX55" s="90"/>
      <c r="AY55" s="90"/>
      <c r="AZ55" s="91"/>
      <c r="BA55" s="92"/>
      <c r="BB55" s="90"/>
      <c r="BC55" s="90"/>
      <c r="BD55" s="90"/>
      <c r="BE55" s="91"/>
      <c r="BF55" s="92"/>
      <c r="BG55" s="90"/>
      <c r="BH55" s="90"/>
      <c r="BI55" s="90"/>
      <c r="BJ55" s="91"/>
      <c r="BK55" s="81">
        <f>BK21</f>
        <v>871.00643311199997</v>
      </c>
    </row>
    <row r="56" spans="1:63" ht="4.5" customHeight="1">
      <c r="A56" s="69"/>
      <c r="B56" s="89"/>
      <c r="C56" s="137"/>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8"/>
    </row>
    <row r="57" spans="1:63" ht="14.25" customHeight="1">
      <c r="A57" s="69" t="s">
        <v>133</v>
      </c>
      <c r="B57" s="93" t="s">
        <v>134</v>
      </c>
      <c r="C57" s="137"/>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8"/>
    </row>
    <row r="58" spans="1:63">
      <c r="A58" s="69"/>
      <c r="B58" s="73" t="s">
        <v>97</v>
      </c>
      <c r="C58" s="75"/>
      <c r="D58" s="75"/>
      <c r="E58" s="75"/>
      <c r="F58" s="75"/>
      <c r="G58" s="94"/>
      <c r="H58" s="74"/>
      <c r="I58" s="75"/>
      <c r="J58" s="75"/>
      <c r="K58" s="75"/>
      <c r="L58" s="94"/>
      <c r="M58" s="74"/>
      <c r="N58" s="75"/>
      <c r="O58" s="75"/>
      <c r="P58" s="75"/>
      <c r="Q58" s="94"/>
      <c r="R58" s="74"/>
      <c r="S58" s="75"/>
      <c r="T58" s="75"/>
      <c r="U58" s="75"/>
      <c r="V58" s="76"/>
      <c r="W58" s="95"/>
      <c r="X58" s="75"/>
      <c r="Y58" s="75"/>
      <c r="Z58" s="75"/>
      <c r="AA58" s="94"/>
      <c r="AB58" s="74"/>
      <c r="AC58" s="75"/>
      <c r="AD58" s="75"/>
      <c r="AE58" s="75"/>
      <c r="AF58" s="94"/>
      <c r="AG58" s="74"/>
      <c r="AH58" s="75"/>
      <c r="AI58" s="75"/>
      <c r="AJ58" s="75"/>
      <c r="AK58" s="94"/>
      <c r="AL58" s="74"/>
      <c r="AM58" s="75"/>
      <c r="AN58" s="75"/>
      <c r="AO58" s="75"/>
      <c r="AP58" s="94"/>
      <c r="AQ58" s="74"/>
      <c r="AR58" s="75"/>
      <c r="AS58" s="75"/>
      <c r="AT58" s="75"/>
      <c r="AU58" s="94"/>
      <c r="AV58" s="74"/>
      <c r="AW58" s="75"/>
      <c r="AX58" s="75"/>
      <c r="AY58" s="75"/>
      <c r="AZ58" s="94"/>
      <c r="BA58" s="74"/>
      <c r="BB58" s="75"/>
      <c r="BC58" s="75"/>
      <c r="BD58" s="75"/>
      <c r="BE58" s="94"/>
      <c r="BF58" s="74"/>
      <c r="BG58" s="75"/>
      <c r="BH58" s="75"/>
      <c r="BI58" s="75"/>
      <c r="BJ58" s="94"/>
      <c r="BK58" s="74"/>
    </row>
    <row r="59" spans="1:63" ht="13.5" thickBot="1">
      <c r="A59" s="96"/>
      <c r="B59" s="82" t="s">
        <v>124</v>
      </c>
      <c r="C59" s="75"/>
      <c r="D59" s="75"/>
      <c r="E59" s="75"/>
      <c r="F59" s="75"/>
      <c r="G59" s="94"/>
      <c r="H59" s="74"/>
      <c r="I59" s="75"/>
      <c r="J59" s="75"/>
      <c r="K59" s="75"/>
      <c r="L59" s="94"/>
      <c r="M59" s="74"/>
      <c r="N59" s="75"/>
      <c r="O59" s="75"/>
      <c r="P59" s="75"/>
      <c r="Q59" s="94"/>
      <c r="R59" s="74"/>
      <c r="S59" s="75"/>
      <c r="T59" s="75"/>
      <c r="U59" s="75"/>
      <c r="V59" s="76"/>
      <c r="W59" s="95"/>
      <c r="X59" s="75"/>
      <c r="Y59" s="75"/>
      <c r="Z59" s="75"/>
      <c r="AA59" s="94"/>
      <c r="AB59" s="74"/>
      <c r="AC59" s="75"/>
      <c r="AD59" s="75"/>
      <c r="AE59" s="75"/>
      <c r="AF59" s="94"/>
      <c r="AG59" s="74"/>
      <c r="AH59" s="75"/>
      <c r="AI59" s="75"/>
      <c r="AJ59" s="75"/>
      <c r="AK59" s="94"/>
      <c r="AL59" s="74"/>
      <c r="AM59" s="75"/>
      <c r="AN59" s="75"/>
      <c r="AO59" s="75"/>
      <c r="AP59" s="94"/>
      <c r="AQ59" s="74"/>
      <c r="AR59" s="75"/>
      <c r="AS59" s="75"/>
      <c r="AT59" s="75"/>
      <c r="AU59" s="94"/>
      <c r="AV59" s="74"/>
      <c r="AW59" s="75"/>
      <c r="AX59" s="75"/>
      <c r="AY59" s="75"/>
      <c r="AZ59" s="94"/>
      <c r="BA59" s="74"/>
      <c r="BB59" s="75"/>
      <c r="BC59" s="75"/>
      <c r="BD59" s="75"/>
      <c r="BE59" s="94"/>
      <c r="BF59" s="74"/>
      <c r="BG59" s="75"/>
      <c r="BH59" s="75"/>
      <c r="BI59" s="75"/>
      <c r="BJ59" s="94"/>
      <c r="BK59" s="74"/>
    </row>
    <row r="60" spans="1:63" ht="6" customHeight="1">
      <c r="A60" s="84"/>
      <c r="B60" s="97"/>
    </row>
    <row r="61" spans="1:63">
      <c r="A61" s="84"/>
      <c r="B61" s="84" t="s">
        <v>135</v>
      </c>
      <c r="L61" s="98" t="s">
        <v>136</v>
      </c>
    </row>
    <row r="62" spans="1:63">
      <c r="A62" s="84"/>
      <c r="B62" s="84" t="s">
        <v>137</v>
      </c>
      <c r="L62" s="84" t="s">
        <v>138</v>
      </c>
    </row>
    <row r="63" spans="1:63">
      <c r="L63" s="84" t="s">
        <v>139</v>
      </c>
    </row>
    <row r="64" spans="1:63">
      <c r="B64" s="84" t="s">
        <v>140</v>
      </c>
      <c r="L64" s="84" t="s">
        <v>141</v>
      </c>
    </row>
    <row r="65" spans="2:12">
      <c r="B65" s="84" t="s">
        <v>142</v>
      </c>
      <c r="L65" s="84" t="s">
        <v>143</v>
      </c>
    </row>
    <row r="66" spans="2:12">
      <c r="B66" s="84"/>
      <c r="L66" s="84" t="s">
        <v>144</v>
      </c>
    </row>
    <row r="74" spans="2:12">
      <c r="B74" s="84"/>
    </row>
  </sheetData>
  <mergeCells count="49">
    <mergeCell ref="A1:A5"/>
    <mergeCell ref="B1:B5"/>
    <mergeCell ref="C1:BK1"/>
    <mergeCell ref="C2:V2"/>
    <mergeCell ref="W2:AP2"/>
    <mergeCell ref="AQ2:BJ2"/>
    <mergeCell ref="BK2:BK5"/>
    <mergeCell ref="C3:L3"/>
    <mergeCell ref="M3:V3"/>
    <mergeCell ref="W3:AF3"/>
    <mergeCell ref="AG3:AP3"/>
    <mergeCell ref="AQ3:AZ3"/>
    <mergeCell ref="BA3:BJ3"/>
    <mergeCell ref="C4:G4"/>
    <mergeCell ref="H4:L4"/>
    <mergeCell ref="M4:Q4"/>
    <mergeCell ref="R4:V4"/>
    <mergeCell ref="W4:AA4"/>
    <mergeCell ref="AB4:AF4"/>
    <mergeCell ref="AG4:AK4"/>
    <mergeCell ref="C22:BK22"/>
    <mergeCell ref="AL4:AP4"/>
    <mergeCell ref="AQ4:AU4"/>
    <mergeCell ref="AV4:AZ4"/>
    <mergeCell ref="BA4:BE4"/>
    <mergeCell ref="BF4:BJ4"/>
    <mergeCell ref="C6:BK6"/>
    <mergeCell ref="C7:BK7"/>
    <mergeCell ref="C10:BK10"/>
    <mergeCell ref="C13:BK13"/>
    <mergeCell ref="C16:BK16"/>
    <mergeCell ref="C19:BK19"/>
    <mergeCell ref="C49:BK49"/>
    <mergeCell ref="C26:BK26"/>
    <mergeCell ref="C27:BK27"/>
    <mergeCell ref="C28:BK28"/>
    <mergeCell ref="C31:BK31"/>
    <mergeCell ref="C35:BK35"/>
    <mergeCell ref="C36:BK36"/>
    <mergeCell ref="C37:BK37"/>
    <mergeCell ref="C40:BK40"/>
    <mergeCell ref="C41:BK41"/>
    <mergeCell ref="C42:BK42"/>
    <mergeCell ref="C45:BK45"/>
    <mergeCell ref="C50:BK50"/>
    <mergeCell ref="C51:BK51"/>
    <mergeCell ref="C54:BK54"/>
    <mergeCell ref="C56:BK56"/>
    <mergeCell ref="C57:BK57"/>
  </mergeCells>
  <pageMargins left="0.7" right="0.7" top="0.37" bottom="0.37" header="0.3" footer="0.3"/>
  <pageSetup paperSize="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zoomScale="85" zoomScaleNormal="85" workbookViewId="0">
      <pane xSplit="2" ySplit="5" topLeftCell="C6" activePane="bottomRight" state="frozen"/>
      <selection activeCell="F20" sqref="F20"/>
      <selection pane="topRight" activeCell="F20" sqref="F20"/>
      <selection pane="bottomLeft" activeCell="F20" sqref="F20"/>
      <selection pane="bottomRight" sqref="A1:A5"/>
    </sheetView>
  </sheetViews>
  <sheetFormatPr defaultColWidth="9.140625" defaultRowHeight="12.75"/>
  <cols>
    <col min="1" max="1" width="5" style="71" customWidth="1"/>
    <col min="2" max="2" width="47.5703125" style="71" customWidth="1"/>
    <col min="3" max="3" width="2.140625" style="71" bestFit="1" customWidth="1"/>
    <col min="4" max="5" width="4.140625" style="71" bestFit="1" customWidth="1"/>
    <col min="6" max="8" width="2.140625" style="71" bestFit="1" customWidth="1"/>
    <col min="9" max="9" width="4.140625" style="71" bestFit="1" customWidth="1"/>
    <col min="10" max="10" width="5.28515625" style="71" customWidth="1"/>
    <col min="11" max="18" width="2.140625" style="71" bestFit="1" customWidth="1"/>
    <col min="19" max="19" width="6.7109375" style="71" customWidth="1"/>
    <col min="20" max="20" width="5" style="71" customWidth="1"/>
    <col min="21" max="24" width="2.140625" style="71" bestFit="1" customWidth="1"/>
    <col min="25" max="25" width="5.140625" style="71" customWidth="1"/>
    <col min="26" max="29" width="2.140625" style="71" bestFit="1" customWidth="1"/>
    <col min="30" max="30" width="3.140625" style="71" bestFit="1" customWidth="1"/>
    <col min="31" max="39" width="2.140625" style="71" bestFit="1" customWidth="1"/>
    <col min="40" max="40" width="3.140625" style="71" customWidth="1"/>
    <col min="41" max="62" width="2.140625" style="71" bestFit="1" customWidth="1"/>
    <col min="63" max="63" width="9.7109375" style="71" customWidth="1"/>
    <col min="64" max="256" width="9.140625" style="71"/>
    <col min="257" max="257" width="5" style="71" customWidth="1"/>
    <col min="258" max="258" width="47.5703125" style="71" customWidth="1"/>
    <col min="259" max="259" width="2.140625" style="71" bestFit="1" customWidth="1"/>
    <col min="260" max="261" width="4.140625" style="71" bestFit="1" customWidth="1"/>
    <col min="262" max="264" width="2.140625" style="71" bestFit="1" customWidth="1"/>
    <col min="265" max="265" width="4.140625" style="71" bestFit="1" customWidth="1"/>
    <col min="266" max="266" width="5.28515625" style="71" customWidth="1"/>
    <col min="267" max="274" width="2.140625" style="71" bestFit="1" customWidth="1"/>
    <col min="275" max="275" width="6.7109375" style="71" customWidth="1"/>
    <col min="276" max="276" width="5" style="71" customWidth="1"/>
    <col min="277" max="280" width="2.140625" style="71" bestFit="1" customWidth="1"/>
    <col min="281" max="281" width="5.140625" style="71" customWidth="1"/>
    <col min="282" max="285" width="2.140625" style="71" bestFit="1" customWidth="1"/>
    <col min="286" max="286" width="3.140625" style="71" bestFit="1" customWidth="1"/>
    <col min="287" max="295" width="2.140625" style="71" bestFit="1" customWidth="1"/>
    <col min="296" max="296" width="3.140625" style="71" customWidth="1"/>
    <col min="297" max="318" width="2.140625" style="71" bestFit="1" customWidth="1"/>
    <col min="319" max="319" width="9.7109375" style="71" customWidth="1"/>
    <col min="320" max="512" width="9.140625" style="71"/>
    <col min="513" max="513" width="5" style="71" customWidth="1"/>
    <col min="514" max="514" width="47.5703125" style="71" customWidth="1"/>
    <col min="515" max="515" width="2.140625" style="71" bestFit="1" customWidth="1"/>
    <col min="516" max="517" width="4.140625" style="71" bestFit="1" customWidth="1"/>
    <col min="518" max="520" width="2.140625" style="71" bestFit="1" customWidth="1"/>
    <col min="521" max="521" width="4.140625" style="71" bestFit="1" customWidth="1"/>
    <col min="522" max="522" width="5.28515625" style="71" customWidth="1"/>
    <col min="523" max="530" width="2.140625" style="71" bestFit="1" customWidth="1"/>
    <col min="531" max="531" width="6.7109375" style="71" customWidth="1"/>
    <col min="532" max="532" width="5" style="71" customWidth="1"/>
    <col min="533" max="536" width="2.140625" style="71" bestFit="1" customWidth="1"/>
    <col min="537" max="537" width="5.140625" style="71" customWidth="1"/>
    <col min="538" max="541" width="2.140625" style="71" bestFit="1" customWidth="1"/>
    <col min="542" max="542" width="3.140625" style="71" bestFit="1" customWidth="1"/>
    <col min="543" max="551" width="2.140625" style="71" bestFit="1" customWidth="1"/>
    <col min="552" max="552" width="3.140625" style="71" customWidth="1"/>
    <col min="553" max="574" width="2.140625" style="71" bestFit="1" customWidth="1"/>
    <col min="575" max="575" width="9.7109375" style="71" customWidth="1"/>
    <col min="576" max="768" width="9.140625" style="71"/>
    <col min="769" max="769" width="5" style="71" customWidth="1"/>
    <col min="770" max="770" width="47.5703125" style="71" customWidth="1"/>
    <col min="771" max="771" width="2.140625" style="71" bestFit="1" customWidth="1"/>
    <col min="772" max="773" width="4.140625" style="71" bestFit="1" customWidth="1"/>
    <col min="774" max="776" width="2.140625" style="71" bestFit="1" customWidth="1"/>
    <col min="777" max="777" width="4.140625" style="71" bestFit="1" customWidth="1"/>
    <col min="778" max="778" width="5.28515625" style="71" customWidth="1"/>
    <col min="779" max="786" width="2.140625" style="71" bestFit="1" customWidth="1"/>
    <col min="787" max="787" width="6.7109375" style="71" customWidth="1"/>
    <col min="788" max="788" width="5" style="71" customWidth="1"/>
    <col min="789" max="792" width="2.140625" style="71" bestFit="1" customWidth="1"/>
    <col min="793" max="793" width="5.140625" style="71" customWidth="1"/>
    <col min="794" max="797" width="2.140625" style="71" bestFit="1" customWidth="1"/>
    <col min="798" max="798" width="3.140625" style="71" bestFit="1" customWidth="1"/>
    <col min="799" max="807" width="2.140625" style="71" bestFit="1" customWidth="1"/>
    <col min="808" max="808" width="3.140625" style="71" customWidth="1"/>
    <col min="809" max="830" width="2.140625" style="71" bestFit="1" customWidth="1"/>
    <col min="831" max="831" width="9.7109375" style="71" customWidth="1"/>
    <col min="832" max="1024" width="9.140625" style="71"/>
    <col min="1025" max="1025" width="5" style="71" customWidth="1"/>
    <col min="1026" max="1026" width="47.5703125" style="71" customWidth="1"/>
    <col min="1027" max="1027" width="2.140625" style="71" bestFit="1" customWidth="1"/>
    <col min="1028" max="1029" width="4.140625" style="71" bestFit="1" customWidth="1"/>
    <col min="1030" max="1032" width="2.140625" style="71" bestFit="1" customWidth="1"/>
    <col min="1033" max="1033" width="4.140625" style="71" bestFit="1" customWidth="1"/>
    <col min="1034" max="1034" width="5.28515625" style="71" customWidth="1"/>
    <col min="1035" max="1042" width="2.140625" style="71" bestFit="1" customWidth="1"/>
    <col min="1043" max="1043" width="6.7109375" style="71" customWidth="1"/>
    <col min="1044" max="1044" width="5" style="71" customWidth="1"/>
    <col min="1045" max="1048" width="2.140625" style="71" bestFit="1" customWidth="1"/>
    <col min="1049" max="1049" width="5.140625" style="71" customWidth="1"/>
    <col min="1050" max="1053" width="2.140625" style="71" bestFit="1" customWidth="1"/>
    <col min="1054" max="1054" width="3.140625" style="71" bestFit="1" customWidth="1"/>
    <col min="1055" max="1063" width="2.140625" style="71" bestFit="1" customWidth="1"/>
    <col min="1064" max="1064" width="3.140625" style="71" customWidth="1"/>
    <col min="1065" max="1086" width="2.140625" style="71" bestFit="1" customWidth="1"/>
    <col min="1087" max="1087" width="9.7109375" style="71" customWidth="1"/>
    <col min="1088" max="1280" width="9.140625" style="71"/>
    <col min="1281" max="1281" width="5" style="71" customWidth="1"/>
    <col min="1282" max="1282" width="47.5703125" style="71" customWidth="1"/>
    <col min="1283" max="1283" width="2.140625" style="71" bestFit="1" customWidth="1"/>
    <col min="1284" max="1285" width="4.140625" style="71" bestFit="1" customWidth="1"/>
    <col min="1286" max="1288" width="2.140625" style="71" bestFit="1" customWidth="1"/>
    <col min="1289" max="1289" width="4.140625" style="71" bestFit="1" customWidth="1"/>
    <col min="1290" max="1290" width="5.28515625" style="71" customWidth="1"/>
    <col min="1291" max="1298" width="2.140625" style="71" bestFit="1" customWidth="1"/>
    <col min="1299" max="1299" width="6.7109375" style="71" customWidth="1"/>
    <col min="1300" max="1300" width="5" style="71" customWidth="1"/>
    <col min="1301" max="1304" width="2.140625" style="71" bestFit="1" customWidth="1"/>
    <col min="1305" max="1305" width="5.140625" style="71" customWidth="1"/>
    <col min="1306" max="1309" width="2.140625" style="71" bestFit="1" customWidth="1"/>
    <col min="1310" max="1310" width="3.140625" style="71" bestFit="1" customWidth="1"/>
    <col min="1311" max="1319" width="2.140625" style="71" bestFit="1" customWidth="1"/>
    <col min="1320" max="1320" width="3.140625" style="71" customWidth="1"/>
    <col min="1321" max="1342" width="2.140625" style="71" bestFit="1" customWidth="1"/>
    <col min="1343" max="1343" width="9.7109375" style="71" customWidth="1"/>
    <col min="1344" max="1536" width="9.140625" style="71"/>
    <col min="1537" max="1537" width="5" style="71" customWidth="1"/>
    <col min="1538" max="1538" width="47.5703125" style="71" customWidth="1"/>
    <col min="1539" max="1539" width="2.140625" style="71" bestFit="1" customWidth="1"/>
    <col min="1540" max="1541" width="4.140625" style="71" bestFit="1" customWidth="1"/>
    <col min="1542" max="1544" width="2.140625" style="71" bestFit="1" customWidth="1"/>
    <col min="1545" max="1545" width="4.140625" style="71" bestFit="1" customWidth="1"/>
    <col min="1546" max="1546" width="5.28515625" style="71" customWidth="1"/>
    <col min="1547" max="1554" width="2.140625" style="71" bestFit="1" customWidth="1"/>
    <col min="1555" max="1555" width="6.7109375" style="71" customWidth="1"/>
    <col min="1556" max="1556" width="5" style="71" customWidth="1"/>
    <col min="1557" max="1560" width="2.140625" style="71" bestFit="1" customWidth="1"/>
    <col min="1561" max="1561" width="5.140625" style="71" customWidth="1"/>
    <col min="1562" max="1565" width="2.140625" style="71" bestFit="1" customWidth="1"/>
    <col min="1566" max="1566" width="3.140625" style="71" bestFit="1" customWidth="1"/>
    <col min="1567" max="1575" width="2.140625" style="71" bestFit="1" customWidth="1"/>
    <col min="1576" max="1576" width="3.140625" style="71" customWidth="1"/>
    <col min="1577" max="1598" width="2.140625" style="71" bestFit="1" customWidth="1"/>
    <col min="1599" max="1599" width="9.7109375" style="71" customWidth="1"/>
    <col min="1600" max="1792" width="9.140625" style="71"/>
    <col min="1793" max="1793" width="5" style="71" customWidth="1"/>
    <col min="1794" max="1794" width="47.5703125" style="71" customWidth="1"/>
    <col min="1795" max="1795" width="2.140625" style="71" bestFit="1" customWidth="1"/>
    <col min="1796" max="1797" width="4.140625" style="71" bestFit="1" customWidth="1"/>
    <col min="1798" max="1800" width="2.140625" style="71" bestFit="1" customWidth="1"/>
    <col min="1801" max="1801" width="4.140625" style="71" bestFit="1" customWidth="1"/>
    <col min="1802" max="1802" width="5.28515625" style="71" customWidth="1"/>
    <col min="1803" max="1810" width="2.140625" style="71" bestFit="1" customWidth="1"/>
    <col min="1811" max="1811" width="6.7109375" style="71" customWidth="1"/>
    <col min="1812" max="1812" width="5" style="71" customWidth="1"/>
    <col min="1813" max="1816" width="2.140625" style="71" bestFit="1" customWidth="1"/>
    <col min="1817" max="1817" width="5.140625" style="71" customWidth="1"/>
    <col min="1818" max="1821" width="2.140625" style="71" bestFit="1" customWidth="1"/>
    <col min="1822" max="1822" width="3.140625" style="71" bestFit="1" customWidth="1"/>
    <col min="1823" max="1831" width="2.140625" style="71" bestFit="1" customWidth="1"/>
    <col min="1832" max="1832" width="3.140625" style="71" customWidth="1"/>
    <col min="1833" max="1854" width="2.140625" style="71" bestFit="1" customWidth="1"/>
    <col min="1855" max="1855" width="9.7109375" style="71" customWidth="1"/>
    <col min="1856" max="2048" width="9.140625" style="71"/>
    <col min="2049" max="2049" width="5" style="71" customWidth="1"/>
    <col min="2050" max="2050" width="47.5703125" style="71" customWidth="1"/>
    <col min="2051" max="2051" width="2.140625" style="71" bestFit="1" customWidth="1"/>
    <col min="2052" max="2053" width="4.140625" style="71" bestFit="1" customWidth="1"/>
    <col min="2054" max="2056" width="2.140625" style="71" bestFit="1" customWidth="1"/>
    <col min="2057" max="2057" width="4.140625" style="71" bestFit="1" customWidth="1"/>
    <col min="2058" max="2058" width="5.28515625" style="71" customWidth="1"/>
    <col min="2059" max="2066" width="2.140625" style="71" bestFit="1" customWidth="1"/>
    <col min="2067" max="2067" width="6.7109375" style="71" customWidth="1"/>
    <col min="2068" max="2068" width="5" style="71" customWidth="1"/>
    <col min="2069" max="2072" width="2.140625" style="71" bestFit="1" customWidth="1"/>
    <col min="2073" max="2073" width="5.140625" style="71" customWidth="1"/>
    <col min="2074" max="2077" width="2.140625" style="71" bestFit="1" customWidth="1"/>
    <col min="2078" max="2078" width="3.140625" style="71" bestFit="1" customWidth="1"/>
    <col min="2079" max="2087" width="2.140625" style="71" bestFit="1" customWidth="1"/>
    <col min="2088" max="2088" width="3.140625" style="71" customWidth="1"/>
    <col min="2089" max="2110" width="2.140625" style="71" bestFit="1" customWidth="1"/>
    <col min="2111" max="2111" width="9.7109375" style="71" customWidth="1"/>
    <col min="2112" max="2304" width="9.140625" style="71"/>
    <col min="2305" max="2305" width="5" style="71" customWidth="1"/>
    <col min="2306" max="2306" width="47.5703125" style="71" customWidth="1"/>
    <col min="2307" max="2307" width="2.140625" style="71" bestFit="1" customWidth="1"/>
    <col min="2308" max="2309" width="4.140625" style="71" bestFit="1" customWidth="1"/>
    <col min="2310" max="2312" width="2.140625" style="71" bestFit="1" customWidth="1"/>
    <col min="2313" max="2313" width="4.140625" style="71" bestFit="1" customWidth="1"/>
    <col min="2314" max="2314" width="5.28515625" style="71" customWidth="1"/>
    <col min="2315" max="2322" width="2.140625" style="71" bestFit="1" customWidth="1"/>
    <col min="2323" max="2323" width="6.7109375" style="71" customWidth="1"/>
    <col min="2324" max="2324" width="5" style="71" customWidth="1"/>
    <col min="2325" max="2328" width="2.140625" style="71" bestFit="1" customWidth="1"/>
    <col min="2329" max="2329" width="5.140625" style="71" customWidth="1"/>
    <col min="2330" max="2333" width="2.140625" style="71" bestFit="1" customWidth="1"/>
    <col min="2334" max="2334" width="3.140625" style="71" bestFit="1" customWidth="1"/>
    <col min="2335" max="2343" width="2.140625" style="71" bestFit="1" customWidth="1"/>
    <col min="2344" max="2344" width="3.140625" style="71" customWidth="1"/>
    <col min="2345" max="2366" width="2.140625" style="71" bestFit="1" customWidth="1"/>
    <col min="2367" max="2367" width="9.7109375" style="71" customWidth="1"/>
    <col min="2368" max="2560" width="9.140625" style="71"/>
    <col min="2561" max="2561" width="5" style="71" customWidth="1"/>
    <col min="2562" max="2562" width="47.5703125" style="71" customWidth="1"/>
    <col min="2563" max="2563" width="2.140625" style="71" bestFit="1" customWidth="1"/>
    <col min="2564" max="2565" width="4.140625" style="71" bestFit="1" customWidth="1"/>
    <col min="2566" max="2568" width="2.140625" style="71" bestFit="1" customWidth="1"/>
    <col min="2569" max="2569" width="4.140625" style="71" bestFit="1" customWidth="1"/>
    <col min="2570" max="2570" width="5.28515625" style="71" customWidth="1"/>
    <col min="2571" max="2578" width="2.140625" style="71" bestFit="1" customWidth="1"/>
    <col min="2579" max="2579" width="6.7109375" style="71" customWidth="1"/>
    <col min="2580" max="2580" width="5" style="71" customWidth="1"/>
    <col min="2581" max="2584" width="2.140625" style="71" bestFit="1" customWidth="1"/>
    <col min="2585" max="2585" width="5.140625" style="71" customWidth="1"/>
    <col min="2586" max="2589" width="2.140625" style="71" bestFit="1" customWidth="1"/>
    <col min="2590" max="2590" width="3.140625" style="71" bestFit="1" customWidth="1"/>
    <col min="2591" max="2599" width="2.140625" style="71" bestFit="1" customWidth="1"/>
    <col min="2600" max="2600" width="3.140625" style="71" customWidth="1"/>
    <col min="2601" max="2622" width="2.140625" style="71" bestFit="1" customWidth="1"/>
    <col min="2623" max="2623" width="9.7109375" style="71" customWidth="1"/>
    <col min="2624" max="2816" width="9.140625" style="71"/>
    <col min="2817" max="2817" width="5" style="71" customWidth="1"/>
    <col min="2818" max="2818" width="47.5703125" style="71" customWidth="1"/>
    <col min="2819" max="2819" width="2.140625" style="71" bestFit="1" customWidth="1"/>
    <col min="2820" max="2821" width="4.140625" style="71" bestFit="1" customWidth="1"/>
    <col min="2822" max="2824" width="2.140625" style="71" bestFit="1" customWidth="1"/>
    <col min="2825" max="2825" width="4.140625" style="71" bestFit="1" customWidth="1"/>
    <col min="2826" max="2826" width="5.28515625" style="71" customWidth="1"/>
    <col min="2827" max="2834" width="2.140625" style="71" bestFit="1" customWidth="1"/>
    <col min="2835" max="2835" width="6.7109375" style="71" customWidth="1"/>
    <col min="2836" max="2836" width="5" style="71" customWidth="1"/>
    <col min="2837" max="2840" width="2.140625" style="71" bestFit="1" customWidth="1"/>
    <col min="2841" max="2841" width="5.140625" style="71" customWidth="1"/>
    <col min="2842" max="2845" width="2.140625" style="71" bestFit="1" customWidth="1"/>
    <col min="2846" max="2846" width="3.140625" style="71" bestFit="1" customWidth="1"/>
    <col min="2847" max="2855" width="2.140625" style="71" bestFit="1" customWidth="1"/>
    <col min="2856" max="2856" width="3.140625" style="71" customWidth="1"/>
    <col min="2857" max="2878" width="2.140625" style="71" bestFit="1" customWidth="1"/>
    <col min="2879" max="2879" width="9.7109375" style="71" customWidth="1"/>
    <col min="2880" max="3072" width="9.140625" style="71"/>
    <col min="3073" max="3073" width="5" style="71" customWidth="1"/>
    <col min="3074" max="3074" width="47.5703125" style="71" customWidth="1"/>
    <col min="3075" max="3075" width="2.140625" style="71" bestFit="1" customWidth="1"/>
    <col min="3076" max="3077" width="4.140625" style="71" bestFit="1" customWidth="1"/>
    <col min="3078" max="3080" width="2.140625" style="71" bestFit="1" customWidth="1"/>
    <col min="3081" max="3081" width="4.140625" style="71" bestFit="1" customWidth="1"/>
    <col min="3082" max="3082" width="5.28515625" style="71" customWidth="1"/>
    <col min="3083" max="3090" width="2.140625" style="71" bestFit="1" customWidth="1"/>
    <col min="3091" max="3091" width="6.7109375" style="71" customWidth="1"/>
    <col min="3092" max="3092" width="5" style="71" customWidth="1"/>
    <col min="3093" max="3096" width="2.140625" style="71" bestFit="1" customWidth="1"/>
    <col min="3097" max="3097" width="5.140625" style="71" customWidth="1"/>
    <col min="3098" max="3101" width="2.140625" style="71" bestFit="1" customWidth="1"/>
    <col min="3102" max="3102" width="3.140625" style="71" bestFit="1" customWidth="1"/>
    <col min="3103" max="3111" width="2.140625" style="71" bestFit="1" customWidth="1"/>
    <col min="3112" max="3112" width="3.140625" style="71" customWidth="1"/>
    <col min="3113" max="3134" width="2.140625" style="71" bestFit="1" customWidth="1"/>
    <col min="3135" max="3135" width="9.7109375" style="71" customWidth="1"/>
    <col min="3136" max="3328" width="9.140625" style="71"/>
    <col min="3329" max="3329" width="5" style="71" customWidth="1"/>
    <col min="3330" max="3330" width="47.5703125" style="71" customWidth="1"/>
    <col min="3331" max="3331" width="2.140625" style="71" bestFit="1" customWidth="1"/>
    <col min="3332" max="3333" width="4.140625" style="71" bestFit="1" customWidth="1"/>
    <col min="3334" max="3336" width="2.140625" style="71" bestFit="1" customWidth="1"/>
    <col min="3337" max="3337" width="4.140625" style="71" bestFit="1" customWidth="1"/>
    <col min="3338" max="3338" width="5.28515625" style="71" customWidth="1"/>
    <col min="3339" max="3346" width="2.140625" style="71" bestFit="1" customWidth="1"/>
    <col min="3347" max="3347" width="6.7109375" style="71" customWidth="1"/>
    <col min="3348" max="3348" width="5" style="71" customWidth="1"/>
    <col min="3349" max="3352" width="2.140625" style="71" bestFit="1" customWidth="1"/>
    <col min="3353" max="3353" width="5.140625" style="71" customWidth="1"/>
    <col min="3354" max="3357" width="2.140625" style="71" bestFit="1" customWidth="1"/>
    <col min="3358" max="3358" width="3.140625" style="71" bestFit="1" customWidth="1"/>
    <col min="3359" max="3367" width="2.140625" style="71" bestFit="1" customWidth="1"/>
    <col min="3368" max="3368" width="3.140625" style="71" customWidth="1"/>
    <col min="3369" max="3390" width="2.140625" style="71" bestFit="1" customWidth="1"/>
    <col min="3391" max="3391" width="9.7109375" style="71" customWidth="1"/>
    <col min="3392" max="3584" width="9.140625" style="71"/>
    <col min="3585" max="3585" width="5" style="71" customWidth="1"/>
    <col min="3586" max="3586" width="47.5703125" style="71" customWidth="1"/>
    <col min="3587" max="3587" width="2.140625" style="71" bestFit="1" customWidth="1"/>
    <col min="3588" max="3589" width="4.140625" style="71" bestFit="1" customWidth="1"/>
    <col min="3590" max="3592" width="2.140625" style="71" bestFit="1" customWidth="1"/>
    <col min="3593" max="3593" width="4.140625" style="71" bestFit="1" customWidth="1"/>
    <col min="3594" max="3594" width="5.28515625" style="71" customWidth="1"/>
    <col min="3595" max="3602" width="2.140625" style="71" bestFit="1" customWidth="1"/>
    <col min="3603" max="3603" width="6.7109375" style="71" customWidth="1"/>
    <col min="3604" max="3604" width="5" style="71" customWidth="1"/>
    <col min="3605" max="3608" width="2.140625" style="71" bestFit="1" customWidth="1"/>
    <col min="3609" max="3609" width="5.140625" style="71" customWidth="1"/>
    <col min="3610" max="3613" width="2.140625" style="71" bestFit="1" customWidth="1"/>
    <col min="3614" max="3614" width="3.140625" style="71" bestFit="1" customWidth="1"/>
    <col min="3615" max="3623" width="2.140625" style="71" bestFit="1" customWidth="1"/>
    <col min="3624" max="3624" width="3.140625" style="71" customWidth="1"/>
    <col min="3625" max="3646" width="2.140625" style="71" bestFit="1" customWidth="1"/>
    <col min="3647" max="3647" width="9.7109375" style="71" customWidth="1"/>
    <col min="3648" max="3840" width="9.140625" style="71"/>
    <col min="3841" max="3841" width="5" style="71" customWidth="1"/>
    <col min="3842" max="3842" width="47.5703125" style="71" customWidth="1"/>
    <col min="3843" max="3843" width="2.140625" style="71" bestFit="1" customWidth="1"/>
    <col min="3844" max="3845" width="4.140625" style="71" bestFit="1" customWidth="1"/>
    <col min="3846" max="3848" width="2.140625" style="71" bestFit="1" customWidth="1"/>
    <col min="3849" max="3849" width="4.140625" style="71" bestFit="1" customWidth="1"/>
    <col min="3850" max="3850" width="5.28515625" style="71" customWidth="1"/>
    <col min="3851" max="3858" width="2.140625" style="71" bestFit="1" customWidth="1"/>
    <col min="3859" max="3859" width="6.7109375" style="71" customWidth="1"/>
    <col min="3860" max="3860" width="5" style="71" customWidth="1"/>
    <col min="3861" max="3864" width="2.140625" style="71" bestFit="1" customWidth="1"/>
    <col min="3865" max="3865" width="5.140625" style="71" customWidth="1"/>
    <col min="3866" max="3869" width="2.140625" style="71" bestFit="1" customWidth="1"/>
    <col min="3870" max="3870" width="3.140625" style="71" bestFit="1" customWidth="1"/>
    <col min="3871" max="3879" width="2.140625" style="71" bestFit="1" customWidth="1"/>
    <col min="3880" max="3880" width="3.140625" style="71" customWidth="1"/>
    <col min="3881" max="3902" width="2.140625" style="71" bestFit="1" customWidth="1"/>
    <col min="3903" max="3903" width="9.7109375" style="71" customWidth="1"/>
    <col min="3904" max="4096" width="9.140625" style="71"/>
    <col min="4097" max="4097" width="5" style="71" customWidth="1"/>
    <col min="4098" max="4098" width="47.5703125" style="71" customWidth="1"/>
    <col min="4099" max="4099" width="2.140625" style="71" bestFit="1" customWidth="1"/>
    <col min="4100" max="4101" width="4.140625" style="71" bestFit="1" customWidth="1"/>
    <col min="4102" max="4104" width="2.140625" style="71" bestFit="1" customWidth="1"/>
    <col min="4105" max="4105" width="4.140625" style="71" bestFit="1" customWidth="1"/>
    <col min="4106" max="4106" width="5.28515625" style="71" customWidth="1"/>
    <col min="4107" max="4114" width="2.140625" style="71" bestFit="1" customWidth="1"/>
    <col min="4115" max="4115" width="6.7109375" style="71" customWidth="1"/>
    <col min="4116" max="4116" width="5" style="71" customWidth="1"/>
    <col min="4117" max="4120" width="2.140625" style="71" bestFit="1" customWidth="1"/>
    <col min="4121" max="4121" width="5.140625" style="71" customWidth="1"/>
    <col min="4122" max="4125" width="2.140625" style="71" bestFit="1" customWidth="1"/>
    <col min="4126" max="4126" width="3.140625" style="71" bestFit="1" customWidth="1"/>
    <col min="4127" max="4135" width="2.140625" style="71" bestFit="1" customWidth="1"/>
    <col min="4136" max="4136" width="3.140625" style="71" customWidth="1"/>
    <col min="4137" max="4158" width="2.140625" style="71" bestFit="1" customWidth="1"/>
    <col min="4159" max="4159" width="9.7109375" style="71" customWidth="1"/>
    <col min="4160" max="4352" width="9.140625" style="71"/>
    <col min="4353" max="4353" width="5" style="71" customWidth="1"/>
    <col min="4354" max="4354" width="47.5703125" style="71" customWidth="1"/>
    <col min="4355" max="4355" width="2.140625" style="71" bestFit="1" customWidth="1"/>
    <col min="4356" max="4357" width="4.140625" style="71" bestFit="1" customWidth="1"/>
    <col min="4358" max="4360" width="2.140625" style="71" bestFit="1" customWidth="1"/>
    <col min="4361" max="4361" width="4.140625" style="71" bestFit="1" customWidth="1"/>
    <col min="4362" max="4362" width="5.28515625" style="71" customWidth="1"/>
    <col min="4363" max="4370" width="2.140625" style="71" bestFit="1" customWidth="1"/>
    <col min="4371" max="4371" width="6.7109375" style="71" customWidth="1"/>
    <col min="4372" max="4372" width="5" style="71" customWidth="1"/>
    <col min="4373" max="4376" width="2.140625" style="71" bestFit="1" customWidth="1"/>
    <col min="4377" max="4377" width="5.140625" style="71" customWidth="1"/>
    <col min="4378" max="4381" width="2.140625" style="71" bestFit="1" customWidth="1"/>
    <col min="4382" max="4382" width="3.140625" style="71" bestFit="1" customWidth="1"/>
    <col min="4383" max="4391" width="2.140625" style="71" bestFit="1" customWidth="1"/>
    <col min="4392" max="4392" width="3.140625" style="71" customWidth="1"/>
    <col min="4393" max="4414" width="2.140625" style="71" bestFit="1" customWidth="1"/>
    <col min="4415" max="4415" width="9.7109375" style="71" customWidth="1"/>
    <col min="4416" max="4608" width="9.140625" style="71"/>
    <col min="4609" max="4609" width="5" style="71" customWidth="1"/>
    <col min="4610" max="4610" width="47.5703125" style="71" customWidth="1"/>
    <col min="4611" max="4611" width="2.140625" style="71" bestFit="1" customWidth="1"/>
    <col min="4612" max="4613" width="4.140625" style="71" bestFit="1" customWidth="1"/>
    <col min="4614" max="4616" width="2.140625" style="71" bestFit="1" customWidth="1"/>
    <col min="4617" max="4617" width="4.140625" style="71" bestFit="1" customWidth="1"/>
    <col min="4618" max="4618" width="5.28515625" style="71" customWidth="1"/>
    <col min="4619" max="4626" width="2.140625" style="71" bestFit="1" customWidth="1"/>
    <col min="4627" max="4627" width="6.7109375" style="71" customWidth="1"/>
    <col min="4628" max="4628" width="5" style="71" customWidth="1"/>
    <col min="4629" max="4632" width="2.140625" style="71" bestFit="1" customWidth="1"/>
    <col min="4633" max="4633" width="5.140625" style="71" customWidth="1"/>
    <col min="4634" max="4637" width="2.140625" style="71" bestFit="1" customWidth="1"/>
    <col min="4638" max="4638" width="3.140625" style="71" bestFit="1" customWidth="1"/>
    <col min="4639" max="4647" width="2.140625" style="71" bestFit="1" customWidth="1"/>
    <col min="4648" max="4648" width="3.140625" style="71" customWidth="1"/>
    <col min="4649" max="4670" width="2.140625" style="71" bestFit="1" customWidth="1"/>
    <col min="4671" max="4671" width="9.7109375" style="71" customWidth="1"/>
    <col min="4672" max="4864" width="9.140625" style="71"/>
    <col min="4865" max="4865" width="5" style="71" customWidth="1"/>
    <col min="4866" max="4866" width="47.5703125" style="71" customWidth="1"/>
    <col min="4867" max="4867" width="2.140625" style="71" bestFit="1" customWidth="1"/>
    <col min="4868" max="4869" width="4.140625" style="71" bestFit="1" customWidth="1"/>
    <col min="4870" max="4872" width="2.140625" style="71" bestFit="1" customWidth="1"/>
    <col min="4873" max="4873" width="4.140625" style="71" bestFit="1" customWidth="1"/>
    <col min="4874" max="4874" width="5.28515625" style="71" customWidth="1"/>
    <col min="4875" max="4882" width="2.140625" style="71" bestFit="1" customWidth="1"/>
    <col min="4883" max="4883" width="6.7109375" style="71" customWidth="1"/>
    <col min="4884" max="4884" width="5" style="71" customWidth="1"/>
    <col min="4885" max="4888" width="2.140625" style="71" bestFit="1" customWidth="1"/>
    <col min="4889" max="4889" width="5.140625" style="71" customWidth="1"/>
    <col min="4890" max="4893" width="2.140625" style="71" bestFit="1" customWidth="1"/>
    <col min="4894" max="4894" width="3.140625" style="71" bestFit="1" customWidth="1"/>
    <col min="4895" max="4903" width="2.140625" style="71" bestFit="1" customWidth="1"/>
    <col min="4904" max="4904" width="3.140625" style="71" customWidth="1"/>
    <col min="4905" max="4926" width="2.140625" style="71" bestFit="1" customWidth="1"/>
    <col min="4927" max="4927" width="9.7109375" style="71" customWidth="1"/>
    <col min="4928" max="5120" width="9.140625" style="71"/>
    <col min="5121" max="5121" width="5" style="71" customWidth="1"/>
    <col min="5122" max="5122" width="47.5703125" style="71" customWidth="1"/>
    <col min="5123" max="5123" width="2.140625" style="71" bestFit="1" customWidth="1"/>
    <col min="5124" max="5125" width="4.140625" style="71" bestFit="1" customWidth="1"/>
    <col min="5126" max="5128" width="2.140625" style="71" bestFit="1" customWidth="1"/>
    <col min="5129" max="5129" width="4.140625" style="71" bestFit="1" customWidth="1"/>
    <col min="5130" max="5130" width="5.28515625" style="71" customWidth="1"/>
    <col min="5131" max="5138" width="2.140625" style="71" bestFit="1" customWidth="1"/>
    <col min="5139" max="5139" width="6.7109375" style="71" customWidth="1"/>
    <col min="5140" max="5140" width="5" style="71" customWidth="1"/>
    <col min="5141" max="5144" width="2.140625" style="71" bestFit="1" customWidth="1"/>
    <col min="5145" max="5145" width="5.140625" style="71" customWidth="1"/>
    <col min="5146" max="5149" width="2.140625" style="71" bestFit="1" customWidth="1"/>
    <col min="5150" max="5150" width="3.140625" style="71" bestFit="1" customWidth="1"/>
    <col min="5151" max="5159" width="2.140625" style="71" bestFit="1" customWidth="1"/>
    <col min="5160" max="5160" width="3.140625" style="71" customWidth="1"/>
    <col min="5161" max="5182" width="2.140625" style="71" bestFit="1" customWidth="1"/>
    <col min="5183" max="5183" width="9.7109375" style="71" customWidth="1"/>
    <col min="5184" max="5376" width="9.140625" style="71"/>
    <col min="5377" max="5377" width="5" style="71" customWidth="1"/>
    <col min="5378" max="5378" width="47.5703125" style="71" customWidth="1"/>
    <col min="5379" max="5379" width="2.140625" style="71" bestFit="1" customWidth="1"/>
    <col min="5380" max="5381" width="4.140625" style="71" bestFit="1" customWidth="1"/>
    <col min="5382" max="5384" width="2.140625" style="71" bestFit="1" customWidth="1"/>
    <col min="5385" max="5385" width="4.140625" style="71" bestFit="1" customWidth="1"/>
    <col min="5386" max="5386" width="5.28515625" style="71" customWidth="1"/>
    <col min="5387" max="5394" width="2.140625" style="71" bestFit="1" customWidth="1"/>
    <col min="5395" max="5395" width="6.7109375" style="71" customWidth="1"/>
    <col min="5396" max="5396" width="5" style="71" customWidth="1"/>
    <col min="5397" max="5400" width="2.140625" style="71" bestFit="1" customWidth="1"/>
    <col min="5401" max="5401" width="5.140625" style="71" customWidth="1"/>
    <col min="5402" max="5405" width="2.140625" style="71" bestFit="1" customWidth="1"/>
    <col min="5406" max="5406" width="3.140625" style="71" bestFit="1" customWidth="1"/>
    <col min="5407" max="5415" width="2.140625" style="71" bestFit="1" customWidth="1"/>
    <col min="5416" max="5416" width="3.140625" style="71" customWidth="1"/>
    <col min="5417" max="5438" width="2.140625" style="71" bestFit="1" customWidth="1"/>
    <col min="5439" max="5439" width="9.7109375" style="71" customWidth="1"/>
    <col min="5440" max="5632" width="9.140625" style="71"/>
    <col min="5633" max="5633" width="5" style="71" customWidth="1"/>
    <col min="5634" max="5634" width="47.5703125" style="71" customWidth="1"/>
    <col min="5635" max="5635" width="2.140625" style="71" bestFit="1" customWidth="1"/>
    <col min="5636" max="5637" width="4.140625" style="71" bestFit="1" customWidth="1"/>
    <col min="5638" max="5640" width="2.140625" style="71" bestFit="1" customWidth="1"/>
    <col min="5641" max="5641" width="4.140625" style="71" bestFit="1" customWidth="1"/>
    <col min="5642" max="5642" width="5.28515625" style="71" customWidth="1"/>
    <col min="5643" max="5650" width="2.140625" style="71" bestFit="1" customWidth="1"/>
    <col min="5651" max="5651" width="6.7109375" style="71" customWidth="1"/>
    <col min="5652" max="5652" width="5" style="71" customWidth="1"/>
    <col min="5653" max="5656" width="2.140625" style="71" bestFit="1" customWidth="1"/>
    <col min="5657" max="5657" width="5.140625" style="71" customWidth="1"/>
    <col min="5658" max="5661" width="2.140625" style="71" bestFit="1" customWidth="1"/>
    <col min="5662" max="5662" width="3.140625" style="71" bestFit="1" customWidth="1"/>
    <col min="5663" max="5671" width="2.140625" style="71" bestFit="1" customWidth="1"/>
    <col min="5672" max="5672" width="3.140625" style="71" customWidth="1"/>
    <col min="5673" max="5694" width="2.140625" style="71" bestFit="1" customWidth="1"/>
    <col min="5695" max="5695" width="9.7109375" style="71" customWidth="1"/>
    <col min="5696" max="5888" width="9.140625" style="71"/>
    <col min="5889" max="5889" width="5" style="71" customWidth="1"/>
    <col min="5890" max="5890" width="47.5703125" style="71" customWidth="1"/>
    <col min="5891" max="5891" width="2.140625" style="71" bestFit="1" customWidth="1"/>
    <col min="5892" max="5893" width="4.140625" style="71" bestFit="1" customWidth="1"/>
    <col min="5894" max="5896" width="2.140625" style="71" bestFit="1" customWidth="1"/>
    <col min="5897" max="5897" width="4.140625" style="71" bestFit="1" customWidth="1"/>
    <col min="5898" max="5898" width="5.28515625" style="71" customWidth="1"/>
    <col min="5899" max="5906" width="2.140625" style="71" bestFit="1" customWidth="1"/>
    <col min="5907" max="5907" width="6.7109375" style="71" customWidth="1"/>
    <col min="5908" max="5908" width="5" style="71" customWidth="1"/>
    <col min="5909" max="5912" width="2.140625" style="71" bestFit="1" customWidth="1"/>
    <col min="5913" max="5913" width="5.140625" style="71" customWidth="1"/>
    <col min="5914" max="5917" width="2.140625" style="71" bestFit="1" customWidth="1"/>
    <col min="5918" max="5918" width="3.140625" style="71" bestFit="1" customWidth="1"/>
    <col min="5919" max="5927" width="2.140625" style="71" bestFit="1" customWidth="1"/>
    <col min="5928" max="5928" width="3.140625" style="71" customWidth="1"/>
    <col min="5929" max="5950" width="2.140625" style="71" bestFit="1" customWidth="1"/>
    <col min="5951" max="5951" width="9.7109375" style="71" customWidth="1"/>
    <col min="5952" max="6144" width="9.140625" style="71"/>
    <col min="6145" max="6145" width="5" style="71" customWidth="1"/>
    <col min="6146" max="6146" width="47.5703125" style="71" customWidth="1"/>
    <col min="6147" max="6147" width="2.140625" style="71" bestFit="1" customWidth="1"/>
    <col min="6148" max="6149" width="4.140625" style="71" bestFit="1" customWidth="1"/>
    <col min="6150" max="6152" width="2.140625" style="71" bestFit="1" customWidth="1"/>
    <col min="6153" max="6153" width="4.140625" style="71" bestFit="1" customWidth="1"/>
    <col min="6154" max="6154" width="5.28515625" style="71" customWidth="1"/>
    <col min="6155" max="6162" width="2.140625" style="71" bestFit="1" customWidth="1"/>
    <col min="6163" max="6163" width="6.7109375" style="71" customWidth="1"/>
    <col min="6164" max="6164" width="5" style="71" customWidth="1"/>
    <col min="6165" max="6168" width="2.140625" style="71" bestFit="1" customWidth="1"/>
    <col min="6169" max="6169" width="5.140625" style="71" customWidth="1"/>
    <col min="6170" max="6173" width="2.140625" style="71" bestFit="1" customWidth="1"/>
    <col min="6174" max="6174" width="3.140625" style="71" bestFit="1" customWidth="1"/>
    <col min="6175" max="6183" width="2.140625" style="71" bestFit="1" customWidth="1"/>
    <col min="6184" max="6184" width="3.140625" style="71" customWidth="1"/>
    <col min="6185" max="6206" width="2.140625" style="71" bestFit="1" customWidth="1"/>
    <col min="6207" max="6207" width="9.7109375" style="71" customWidth="1"/>
    <col min="6208" max="6400" width="9.140625" style="71"/>
    <col min="6401" max="6401" width="5" style="71" customWidth="1"/>
    <col min="6402" max="6402" width="47.5703125" style="71" customWidth="1"/>
    <col min="6403" max="6403" width="2.140625" style="71" bestFit="1" customWidth="1"/>
    <col min="6404" max="6405" width="4.140625" style="71" bestFit="1" customWidth="1"/>
    <col min="6406" max="6408" width="2.140625" style="71" bestFit="1" customWidth="1"/>
    <col min="6409" max="6409" width="4.140625" style="71" bestFit="1" customWidth="1"/>
    <col min="6410" max="6410" width="5.28515625" style="71" customWidth="1"/>
    <col min="6411" max="6418" width="2.140625" style="71" bestFit="1" customWidth="1"/>
    <col min="6419" max="6419" width="6.7109375" style="71" customWidth="1"/>
    <col min="6420" max="6420" width="5" style="71" customWidth="1"/>
    <col min="6421" max="6424" width="2.140625" style="71" bestFit="1" customWidth="1"/>
    <col min="6425" max="6425" width="5.140625" style="71" customWidth="1"/>
    <col min="6426" max="6429" width="2.140625" style="71" bestFit="1" customWidth="1"/>
    <col min="6430" max="6430" width="3.140625" style="71" bestFit="1" customWidth="1"/>
    <col min="6431" max="6439" width="2.140625" style="71" bestFit="1" customWidth="1"/>
    <col min="6440" max="6440" width="3.140625" style="71" customWidth="1"/>
    <col min="6441" max="6462" width="2.140625" style="71" bestFit="1" customWidth="1"/>
    <col min="6463" max="6463" width="9.7109375" style="71" customWidth="1"/>
    <col min="6464" max="6656" width="9.140625" style="71"/>
    <col min="6657" max="6657" width="5" style="71" customWidth="1"/>
    <col min="6658" max="6658" width="47.5703125" style="71" customWidth="1"/>
    <col min="6659" max="6659" width="2.140625" style="71" bestFit="1" customWidth="1"/>
    <col min="6660" max="6661" width="4.140625" style="71" bestFit="1" customWidth="1"/>
    <col min="6662" max="6664" width="2.140625" style="71" bestFit="1" customWidth="1"/>
    <col min="6665" max="6665" width="4.140625" style="71" bestFit="1" customWidth="1"/>
    <col min="6666" max="6666" width="5.28515625" style="71" customWidth="1"/>
    <col min="6667" max="6674" width="2.140625" style="71" bestFit="1" customWidth="1"/>
    <col min="6675" max="6675" width="6.7109375" style="71" customWidth="1"/>
    <col min="6676" max="6676" width="5" style="71" customWidth="1"/>
    <col min="6677" max="6680" width="2.140625" style="71" bestFit="1" customWidth="1"/>
    <col min="6681" max="6681" width="5.140625" style="71" customWidth="1"/>
    <col min="6682" max="6685" width="2.140625" style="71" bestFit="1" customWidth="1"/>
    <col min="6686" max="6686" width="3.140625" style="71" bestFit="1" customWidth="1"/>
    <col min="6687" max="6695" width="2.140625" style="71" bestFit="1" customWidth="1"/>
    <col min="6696" max="6696" width="3.140625" style="71" customWidth="1"/>
    <col min="6697" max="6718" width="2.140625" style="71" bestFit="1" customWidth="1"/>
    <col min="6719" max="6719" width="9.7109375" style="71" customWidth="1"/>
    <col min="6720" max="6912" width="9.140625" style="71"/>
    <col min="6913" max="6913" width="5" style="71" customWidth="1"/>
    <col min="6914" max="6914" width="47.5703125" style="71" customWidth="1"/>
    <col min="6915" max="6915" width="2.140625" style="71" bestFit="1" customWidth="1"/>
    <col min="6916" max="6917" width="4.140625" style="71" bestFit="1" customWidth="1"/>
    <col min="6918" max="6920" width="2.140625" style="71" bestFit="1" customWidth="1"/>
    <col min="6921" max="6921" width="4.140625" style="71" bestFit="1" customWidth="1"/>
    <col min="6922" max="6922" width="5.28515625" style="71" customWidth="1"/>
    <col min="6923" max="6930" width="2.140625" style="71" bestFit="1" customWidth="1"/>
    <col min="6931" max="6931" width="6.7109375" style="71" customWidth="1"/>
    <col min="6932" max="6932" width="5" style="71" customWidth="1"/>
    <col min="6933" max="6936" width="2.140625" style="71" bestFit="1" customWidth="1"/>
    <col min="6937" max="6937" width="5.140625" style="71" customWidth="1"/>
    <col min="6938" max="6941" width="2.140625" style="71" bestFit="1" customWidth="1"/>
    <col min="6942" max="6942" width="3.140625" style="71" bestFit="1" customWidth="1"/>
    <col min="6943" max="6951" width="2.140625" style="71" bestFit="1" customWidth="1"/>
    <col min="6952" max="6952" width="3.140625" style="71" customWidth="1"/>
    <col min="6953" max="6974" width="2.140625" style="71" bestFit="1" customWidth="1"/>
    <col min="6975" max="6975" width="9.7109375" style="71" customWidth="1"/>
    <col min="6976" max="7168" width="9.140625" style="71"/>
    <col min="7169" max="7169" width="5" style="71" customWidth="1"/>
    <col min="7170" max="7170" width="47.5703125" style="71" customWidth="1"/>
    <col min="7171" max="7171" width="2.140625" style="71" bestFit="1" customWidth="1"/>
    <col min="7172" max="7173" width="4.140625" style="71" bestFit="1" customWidth="1"/>
    <col min="7174" max="7176" width="2.140625" style="71" bestFit="1" customWidth="1"/>
    <col min="7177" max="7177" width="4.140625" style="71" bestFit="1" customWidth="1"/>
    <col min="7178" max="7178" width="5.28515625" style="71" customWidth="1"/>
    <col min="7179" max="7186" width="2.140625" style="71" bestFit="1" customWidth="1"/>
    <col min="7187" max="7187" width="6.7109375" style="71" customWidth="1"/>
    <col min="7188" max="7188" width="5" style="71" customWidth="1"/>
    <col min="7189" max="7192" width="2.140625" style="71" bestFit="1" customWidth="1"/>
    <col min="7193" max="7193" width="5.140625" style="71" customWidth="1"/>
    <col min="7194" max="7197" width="2.140625" style="71" bestFit="1" customWidth="1"/>
    <col min="7198" max="7198" width="3.140625" style="71" bestFit="1" customWidth="1"/>
    <col min="7199" max="7207" width="2.140625" style="71" bestFit="1" customWidth="1"/>
    <col min="7208" max="7208" width="3.140625" style="71" customWidth="1"/>
    <col min="7209" max="7230" width="2.140625" style="71" bestFit="1" customWidth="1"/>
    <col min="7231" max="7231" width="9.7109375" style="71" customWidth="1"/>
    <col min="7232" max="7424" width="9.140625" style="71"/>
    <col min="7425" max="7425" width="5" style="71" customWidth="1"/>
    <col min="7426" max="7426" width="47.5703125" style="71" customWidth="1"/>
    <col min="7427" max="7427" width="2.140625" style="71" bestFit="1" customWidth="1"/>
    <col min="7428" max="7429" width="4.140625" style="71" bestFit="1" customWidth="1"/>
    <col min="7430" max="7432" width="2.140625" style="71" bestFit="1" customWidth="1"/>
    <col min="7433" max="7433" width="4.140625" style="71" bestFit="1" customWidth="1"/>
    <col min="7434" max="7434" width="5.28515625" style="71" customWidth="1"/>
    <col min="7435" max="7442" width="2.140625" style="71" bestFit="1" customWidth="1"/>
    <col min="7443" max="7443" width="6.7109375" style="71" customWidth="1"/>
    <col min="7444" max="7444" width="5" style="71" customWidth="1"/>
    <col min="7445" max="7448" width="2.140625" style="71" bestFit="1" customWidth="1"/>
    <col min="7449" max="7449" width="5.140625" style="71" customWidth="1"/>
    <col min="7450" max="7453" width="2.140625" style="71" bestFit="1" customWidth="1"/>
    <col min="7454" max="7454" width="3.140625" style="71" bestFit="1" customWidth="1"/>
    <col min="7455" max="7463" width="2.140625" style="71" bestFit="1" customWidth="1"/>
    <col min="7464" max="7464" width="3.140625" style="71" customWidth="1"/>
    <col min="7465" max="7486" width="2.140625" style="71" bestFit="1" customWidth="1"/>
    <col min="7487" max="7487" width="9.7109375" style="71" customWidth="1"/>
    <col min="7488" max="7680" width="9.140625" style="71"/>
    <col min="7681" max="7681" width="5" style="71" customWidth="1"/>
    <col min="7682" max="7682" width="47.5703125" style="71" customWidth="1"/>
    <col min="7683" max="7683" width="2.140625" style="71" bestFit="1" customWidth="1"/>
    <col min="7684" max="7685" width="4.140625" style="71" bestFit="1" customWidth="1"/>
    <col min="7686" max="7688" width="2.140625" style="71" bestFit="1" customWidth="1"/>
    <col min="7689" max="7689" width="4.140625" style="71" bestFit="1" customWidth="1"/>
    <col min="7690" max="7690" width="5.28515625" style="71" customWidth="1"/>
    <col min="7691" max="7698" width="2.140625" style="71" bestFit="1" customWidth="1"/>
    <col min="7699" max="7699" width="6.7109375" style="71" customWidth="1"/>
    <col min="7700" max="7700" width="5" style="71" customWidth="1"/>
    <col min="7701" max="7704" width="2.140625" style="71" bestFit="1" customWidth="1"/>
    <col min="7705" max="7705" width="5.140625" style="71" customWidth="1"/>
    <col min="7706" max="7709" width="2.140625" style="71" bestFit="1" customWidth="1"/>
    <col min="7710" max="7710" width="3.140625" style="71" bestFit="1" customWidth="1"/>
    <col min="7711" max="7719" width="2.140625" style="71" bestFit="1" customWidth="1"/>
    <col min="7720" max="7720" width="3.140625" style="71" customWidth="1"/>
    <col min="7721" max="7742" width="2.140625" style="71" bestFit="1" customWidth="1"/>
    <col min="7743" max="7743" width="9.7109375" style="71" customWidth="1"/>
    <col min="7744" max="7936" width="9.140625" style="71"/>
    <col min="7937" max="7937" width="5" style="71" customWidth="1"/>
    <col min="7938" max="7938" width="47.5703125" style="71" customWidth="1"/>
    <col min="7939" max="7939" width="2.140625" style="71" bestFit="1" customWidth="1"/>
    <col min="7940" max="7941" width="4.140625" style="71" bestFit="1" customWidth="1"/>
    <col min="7942" max="7944" width="2.140625" style="71" bestFit="1" customWidth="1"/>
    <col min="7945" max="7945" width="4.140625" style="71" bestFit="1" customWidth="1"/>
    <col min="7946" max="7946" width="5.28515625" style="71" customWidth="1"/>
    <col min="7947" max="7954" width="2.140625" style="71" bestFit="1" customWidth="1"/>
    <col min="7955" max="7955" width="6.7109375" style="71" customWidth="1"/>
    <col min="7956" max="7956" width="5" style="71" customWidth="1"/>
    <col min="7957" max="7960" width="2.140625" style="71" bestFit="1" customWidth="1"/>
    <col min="7961" max="7961" width="5.140625" style="71" customWidth="1"/>
    <col min="7962" max="7965" width="2.140625" style="71" bestFit="1" customWidth="1"/>
    <col min="7966" max="7966" width="3.140625" style="71" bestFit="1" customWidth="1"/>
    <col min="7967" max="7975" width="2.140625" style="71" bestFit="1" customWidth="1"/>
    <col min="7976" max="7976" width="3.140625" style="71" customWidth="1"/>
    <col min="7977" max="7998" width="2.140625" style="71" bestFit="1" customWidth="1"/>
    <col min="7999" max="7999" width="9.7109375" style="71" customWidth="1"/>
    <col min="8000" max="8192" width="9.140625" style="71"/>
    <col min="8193" max="8193" width="5" style="71" customWidth="1"/>
    <col min="8194" max="8194" width="47.5703125" style="71" customWidth="1"/>
    <col min="8195" max="8195" width="2.140625" style="71" bestFit="1" customWidth="1"/>
    <col min="8196" max="8197" width="4.140625" style="71" bestFit="1" customWidth="1"/>
    <col min="8198" max="8200" width="2.140625" style="71" bestFit="1" customWidth="1"/>
    <col min="8201" max="8201" width="4.140625" style="71" bestFit="1" customWidth="1"/>
    <col min="8202" max="8202" width="5.28515625" style="71" customWidth="1"/>
    <col min="8203" max="8210" width="2.140625" style="71" bestFit="1" customWidth="1"/>
    <col min="8211" max="8211" width="6.7109375" style="71" customWidth="1"/>
    <col min="8212" max="8212" width="5" style="71" customWidth="1"/>
    <col min="8213" max="8216" width="2.140625" style="71" bestFit="1" customWidth="1"/>
    <col min="8217" max="8217" width="5.140625" style="71" customWidth="1"/>
    <col min="8218" max="8221" width="2.140625" style="71" bestFit="1" customWidth="1"/>
    <col min="8222" max="8222" width="3.140625" style="71" bestFit="1" customWidth="1"/>
    <col min="8223" max="8231" width="2.140625" style="71" bestFit="1" customWidth="1"/>
    <col min="8232" max="8232" width="3.140625" style="71" customWidth="1"/>
    <col min="8233" max="8254" width="2.140625" style="71" bestFit="1" customWidth="1"/>
    <col min="8255" max="8255" width="9.7109375" style="71" customWidth="1"/>
    <col min="8256" max="8448" width="9.140625" style="71"/>
    <col min="8449" max="8449" width="5" style="71" customWidth="1"/>
    <col min="8450" max="8450" width="47.5703125" style="71" customWidth="1"/>
    <col min="8451" max="8451" width="2.140625" style="71" bestFit="1" customWidth="1"/>
    <col min="8452" max="8453" width="4.140625" style="71" bestFit="1" customWidth="1"/>
    <col min="8454" max="8456" width="2.140625" style="71" bestFit="1" customWidth="1"/>
    <col min="8457" max="8457" width="4.140625" style="71" bestFit="1" customWidth="1"/>
    <col min="8458" max="8458" width="5.28515625" style="71" customWidth="1"/>
    <col min="8459" max="8466" width="2.140625" style="71" bestFit="1" customWidth="1"/>
    <col min="8467" max="8467" width="6.7109375" style="71" customWidth="1"/>
    <col min="8468" max="8468" width="5" style="71" customWidth="1"/>
    <col min="8469" max="8472" width="2.140625" style="71" bestFit="1" customWidth="1"/>
    <col min="8473" max="8473" width="5.140625" style="71" customWidth="1"/>
    <col min="8474" max="8477" width="2.140625" style="71" bestFit="1" customWidth="1"/>
    <col min="8478" max="8478" width="3.140625" style="71" bestFit="1" customWidth="1"/>
    <col min="8479" max="8487" width="2.140625" style="71" bestFit="1" customWidth="1"/>
    <col min="8488" max="8488" width="3.140625" style="71" customWidth="1"/>
    <col min="8489" max="8510" width="2.140625" style="71" bestFit="1" customWidth="1"/>
    <col min="8511" max="8511" width="9.7109375" style="71" customWidth="1"/>
    <col min="8512" max="8704" width="9.140625" style="71"/>
    <col min="8705" max="8705" width="5" style="71" customWidth="1"/>
    <col min="8706" max="8706" width="47.5703125" style="71" customWidth="1"/>
    <col min="8707" max="8707" width="2.140625" style="71" bestFit="1" customWidth="1"/>
    <col min="8708" max="8709" width="4.140625" style="71" bestFit="1" customWidth="1"/>
    <col min="8710" max="8712" width="2.140625" style="71" bestFit="1" customWidth="1"/>
    <col min="8713" max="8713" width="4.140625" style="71" bestFit="1" customWidth="1"/>
    <col min="8714" max="8714" width="5.28515625" style="71" customWidth="1"/>
    <col min="8715" max="8722" width="2.140625" style="71" bestFit="1" customWidth="1"/>
    <col min="8723" max="8723" width="6.7109375" style="71" customWidth="1"/>
    <col min="8724" max="8724" width="5" style="71" customWidth="1"/>
    <col min="8725" max="8728" width="2.140625" style="71" bestFit="1" customWidth="1"/>
    <col min="8729" max="8729" width="5.140625" style="71" customWidth="1"/>
    <col min="8730" max="8733" width="2.140625" style="71" bestFit="1" customWidth="1"/>
    <col min="8734" max="8734" width="3.140625" style="71" bestFit="1" customWidth="1"/>
    <col min="8735" max="8743" width="2.140625" style="71" bestFit="1" customWidth="1"/>
    <col min="8744" max="8744" width="3.140625" style="71" customWidth="1"/>
    <col min="8745" max="8766" width="2.140625" style="71" bestFit="1" customWidth="1"/>
    <col min="8767" max="8767" width="9.7109375" style="71" customWidth="1"/>
    <col min="8768" max="8960" width="9.140625" style="71"/>
    <col min="8961" max="8961" width="5" style="71" customWidth="1"/>
    <col min="8962" max="8962" width="47.5703125" style="71" customWidth="1"/>
    <col min="8963" max="8963" width="2.140625" style="71" bestFit="1" customWidth="1"/>
    <col min="8964" max="8965" width="4.140625" style="71" bestFit="1" customWidth="1"/>
    <col min="8966" max="8968" width="2.140625" style="71" bestFit="1" customWidth="1"/>
    <col min="8969" max="8969" width="4.140625" style="71" bestFit="1" customWidth="1"/>
    <col min="8970" max="8970" width="5.28515625" style="71" customWidth="1"/>
    <col min="8971" max="8978" width="2.140625" style="71" bestFit="1" customWidth="1"/>
    <col min="8979" max="8979" width="6.7109375" style="71" customWidth="1"/>
    <col min="8980" max="8980" width="5" style="71" customWidth="1"/>
    <col min="8981" max="8984" width="2.140625" style="71" bestFit="1" customWidth="1"/>
    <col min="8985" max="8985" width="5.140625" style="71" customWidth="1"/>
    <col min="8986" max="8989" width="2.140625" style="71" bestFit="1" customWidth="1"/>
    <col min="8990" max="8990" width="3.140625" style="71" bestFit="1" customWidth="1"/>
    <col min="8991" max="8999" width="2.140625" style="71" bestFit="1" customWidth="1"/>
    <col min="9000" max="9000" width="3.140625" style="71" customWidth="1"/>
    <col min="9001" max="9022" width="2.140625" style="71" bestFit="1" customWidth="1"/>
    <col min="9023" max="9023" width="9.7109375" style="71" customWidth="1"/>
    <col min="9024" max="9216" width="9.140625" style="71"/>
    <col min="9217" max="9217" width="5" style="71" customWidth="1"/>
    <col min="9218" max="9218" width="47.5703125" style="71" customWidth="1"/>
    <col min="9219" max="9219" width="2.140625" style="71" bestFit="1" customWidth="1"/>
    <col min="9220" max="9221" width="4.140625" style="71" bestFit="1" customWidth="1"/>
    <col min="9222" max="9224" width="2.140625" style="71" bestFit="1" customWidth="1"/>
    <col min="9225" max="9225" width="4.140625" style="71" bestFit="1" customWidth="1"/>
    <col min="9226" max="9226" width="5.28515625" style="71" customWidth="1"/>
    <col min="9227" max="9234" width="2.140625" style="71" bestFit="1" customWidth="1"/>
    <col min="9235" max="9235" width="6.7109375" style="71" customWidth="1"/>
    <col min="9236" max="9236" width="5" style="71" customWidth="1"/>
    <col min="9237" max="9240" width="2.140625" style="71" bestFit="1" customWidth="1"/>
    <col min="9241" max="9241" width="5.140625" style="71" customWidth="1"/>
    <col min="9242" max="9245" width="2.140625" style="71" bestFit="1" customWidth="1"/>
    <col min="9246" max="9246" width="3.140625" style="71" bestFit="1" customWidth="1"/>
    <col min="9247" max="9255" width="2.140625" style="71" bestFit="1" customWidth="1"/>
    <col min="9256" max="9256" width="3.140625" style="71" customWidth="1"/>
    <col min="9257" max="9278" width="2.140625" style="71" bestFit="1" customWidth="1"/>
    <col min="9279" max="9279" width="9.7109375" style="71" customWidth="1"/>
    <col min="9280" max="9472" width="9.140625" style="71"/>
    <col min="9473" max="9473" width="5" style="71" customWidth="1"/>
    <col min="9474" max="9474" width="47.5703125" style="71" customWidth="1"/>
    <col min="9475" max="9475" width="2.140625" style="71" bestFit="1" customWidth="1"/>
    <col min="9476" max="9477" width="4.140625" style="71" bestFit="1" customWidth="1"/>
    <col min="9478" max="9480" width="2.140625" style="71" bestFit="1" customWidth="1"/>
    <col min="9481" max="9481" width="4.140625" style="71" bestFit="1" customWidth="1"/>
    <col min="9482" max="9482" width="5.28515625" style="71" customWidth="1"/>
    <col min="9483" max="9490" width="2.140625" style="71" bestFit="1" customWidth="1"/>
    <col min="9491" max="9491" width="6.7109375" style="71" customWidth="1"/>
    <col min="9492" max="9492" width="5" style="71" customWidth="1"/>
    <col min="9493" max="9496" width="2.140625" style="71" bestFit="1" customWidth="1"/>
    <col min="9497" max="9497" width="5.140625" style="71" customWidth="1"/>
    <col min="9498" max="9501" width="2.140625" style="71" bestFit="1" customWidth="1"/>
    <col min="9502" max="9502" width="3.140625" style="71" bestFit="1" customWidth="1"/>
    <col min="9503" max="9511" width="2.140625" style="71" bestFit="1" customWidth="1"/>
    <col min="9512" max="9512" width="3.140625" style="71" customWidth="1"/>
    <col min="9513" max="9534" width="2.140625" style="71" bestFit="1" customWidth="1"/>
    <col min="9535" max="9535" width="9.7109375" style="71" customWidth="1"/>
    <col min="9536" max="9728" width="9.140625" style="71"/>
    <col min="9729" max="9729" width="5" style="71" customWidth="1"/>
    <col min="9730" max="9730" width="47.5703125" style="71" customWidth="1"/>
    <col min="9731" max="9731" width="2.140625" style="71" bestFit="1" customWidth="1"/>
    <col min="9732" max="9733" width="4.140625" style="71" bestFit="1" customWidth="1"/>
    <col min="9734" max="9736" width="2.140625" style="71" bestFit="1" customWidth="1"/>
    <col min="9737" max="9737" width="4.140625" style="71" bestFit="1" customWidth="1"/>
    <col min="9738" max="9738" width="5.28515625" style="71" customWidth="1"/>
    <col min="9739" max="9746" width="2.140625" style="71" bestFit="1" customWidth="1"/>
    <col min="9747" max="9747" width="6.7109375" style="71" customWidth="1"/>
    <col min="9748" max="9748" width="5" style="71" customWidth="1"/>
    <col min="9749" max="9752" width="2.140625" style="71" bestFit="1" customWidth="1"/>
    <col min="9753" max="9753" width="5.140625" style="71" customWidth="1"/>
    <col min="9754" max="9757" width="2.140625" style="71" bestFit="1" customWidth="1"/>
    <col min="9758" max="9758" width="3.140625" style="71" bestFit="1" customWidth="1"/>
    <col min="9759" max="9767" width="2.140625" style="71" bestFit="1" customWidth="1"/>
    <col min="9768" max="9768" width="3.140625" style="71" customWidth="1"/>
    <col min="9769" max="9790" width="2.140625" style="71" bestFit="1" customWidth="1"/>
    <col min="9791" max="9791" width="9.7109375" style="71" customWidth="1"/>
    <col min="9792" max="9984" width="9.140625" style="71"/>
    <col min="9985" max="9985" width="5" style="71" customWidth="1"/>
    <col min="9986" max="9986" width="47.5703125" style="71" customWidth="1"/>
    <col min="9987" max="9987" width="2.140625" style="71" bestFit="1" customWidth="1"/>
    <col min="9988" max="9989" width="4.140625" style="71" bestFit="1" customWidth="1"/>
    <col min="9990" max="9992" width="2.140625" style="71" bestFit="1" customWidth="1"/>
    <col min="9993" max="9993" width="4.140625" style="71" bestFit="1" customWidth="1"/>
    <col min="9994" max="9994" width="5.28515625" style="71" customWidth="1"/>
    <col min="9995" max="10002" width="2.140625" style="71" bestFit="1" customWidth="1"/>
    <col min="10003" max="10003" width="6.7109375" style="71" customWidth="1"/>
    <col min="10004" max="10004" width="5" style="71" customWidth="1"/>
    <col min="10005" max="10008" width="2.140625" style="71" bestFit="1" customWidth="1"/>
    <col min="10009" max="10009" width="5.140625" style="71" customWidth="1"/>
    <col min="10010" max="10013" width="2.140625" style="71" bestFit="1" customWidth="1"/>
    <col min="10014" max="10014" width="3.140625" style="71" bestFit="1" customWidth="1"/>
    <col min="10015" max="10023" width="2.140625" style="71" bestFit="1" customWidth="1"/>
    <col min="10024" max="10024" width="3.140625" style="71" customWidth="1"/>
    <col min="10025" max="10046" width="2.140625" style="71" bestFit="1" customWidth="1"/>
    <col min="10047" max="10047" width="9.7109375" style="71" customWidth="1"/>
    <col min="10048" max="10240" width="9.140625" style="71"/>
    <col min="10241" max="10241" width="5" style="71" customWidth="1"/>
    <col min="10242" max="10242" width="47.5703125" style="71" customWidth="1"/>
    <col min="10243" max="10243" width="2.140625" style="71" bestFit="1" customWidth="1"/>
    <col min="10244" max="10245" width="4.140625" style="71" bestFit="1" customWidth="1"/>
    <col min="10246" max="10248" width="2.140625" style="71" bestFit="1" customWidth="1"/>
    <col min="10249" max="10249" width="4.140625" style="71" bestFit="1" customWidth="1"/>
    <col min="10250" max="10250" width="5.28515625" style="71" customWidth="1"/>
    <col min="10251" max="10258" width="2.140625" style="71" bestFit="1" customWidth="1"/>
    <col min="10259" max="10259" width="6.7109375" style="71" customWidth="1"/>
    <col min="10260" max="10260" width="5" style="71" customWidth="1"/>
    <col min="10261" max="10264" width="2.140625" style="71" bestFit="1" customWidth="1"/>
    <col min="10265" max="10265" width="5.140625" style="71" customWidth="1"/>
    <col min="10266" max="10269" width="2.140625" style="71" bestFit="1" customWidth="1"/>
    <col min="10270" max="10270" width="3.140625" style="71" bestFit="1" customWidth="1"/>
    <col min="10271" max="10279" width="2.140625" style="71" bestFit="1" customWidth="1"/>
    <col min="10280" max="10280" width="3.140625" style="71" customWidth="1"/>
    <col min="10281" max="10302" width="2.140625" style="71" bestFit="1" customWidth="1"/>
    <col min="10303" max="10303" width="9.7109375" style="71" customWidth="1"/>
    <col min="10304" max="10496" width="9.140625" style="71"/>
    <col min="10497" max="10497" width="5" style="71" customWidth="1"/>
    <col min="10498" max="10498" width="47.5703125" style="71" customWidth="1"/>
    <col min="10499" max="10499" width="2.140625" style="71" bestFit="1" customWidth="1"/>
    <col min="10500" max="10501" width="4.140625" style="71" bestFit="1" customWidth="1"/>
    <col min="10502" max="10504" width="2.140625" style="71" bestFit="1" customWidth="1"/>
    <col min="10505" max="10505" width="4.140625" style="71" bestFit="1" customWidth="1"/>
    <col min="10506" max="10506" width="5.28515625" style="71" customWidth="1"/>
    <col min="10507" max="10514" width="2.140625" style="71" bestFit="1" customWidth="1"/>
    <col min="10515" max="10515" width="6.7109375" style="71" customWidth="1"/>
    <col min="10516" max="10516" width="5" style="71" customWidth="1"/>
    <col min="10517" max="10520" width="2.140625" style="71" bestFit="1" customWidth="1"/>
    <col min="10521" max="10521" width="5.140625" style="71" customWidth="1"/>
    <col min="10522" max="10525" width="2.140625" style="71" bestFit="1" customWidth="1"/>
    <col min="10526" max="10526" width="3.140625" style="71" bestFit="1" customWidth="1"/>
    <col min="10527" max="10535" width="2.140625" style="71" bestFit="1" customWidth="1"/>
    <col min="10536" max="10536" width="3.140625" style="71" customWidth="1"/>
    <col min="10537" max="10558" width="2.140625" style="71" bestFit="1" customWidth="1"/>
    <col min="10559" max="10559" width="9.7109375" style="71" customWidth="1"/>
    <col min="10560" max="10752" width="9.140625" style="71"/>
    <col min="10753" max="10753" width="5" style="71" customWidth="1"/>
    <col min="10754" max="10754" width="47.5703125" style="71" customWidth="1"/>
    <col min="10755" max="10755" width="2.140625" style="71" bestFit="1" customWidth="1"/>
    <col min="10756" max="10757" width="4.140625" style="71" bestFit="1" customWidth="1"/>
    <col min="10758" max="10760" width="2.140625" style="71" bestFit="1" customWidth="1"/>
    <col min="10761" max="10761" width="4.140625" style="71" bestFit="1" customWidth="1"/>
    <col min="10762" max="10762" width="5.28515625" style="71" customWidth="1"/>
    <col min="10763" max="10770" width="2.140625" style="71" bestFit="1" customWidth="1"/>
    <col min="10771" max="10771" width="6.7109375" style="71" customWidth="1"/>
    <col min="10772" max="10772" width="5" style="71" customWidth="1"/>
    <col min="10773" max="10776" width="2.140625" style="71" bestFit="1" customWidth="1"/>
    <col min="10777" max="10777" width="5.140625" style="71" customWidth="1"/>
    <col min="10778" max="10781" width="2.140625" style="71" bestFit="1" customWidth="1"/>
    <col min="10782" max="10782" width="3.140625" style="71" bestFit="1" customWidth="1"/>
    <col min="10783" max="10791" width="2.140625" style="71" bestFit="1" customWidth="1"/>
    <col min="10792" max="10792" width="3.140625" style="71" customWidth="1"/>
    <col min="10793" max="10814" width="2.140625" style="71" bestFit="1" customWidth="1"/>
    <col min="10815" max="10815" width="9.7109375" style="71" customWidth="1"/>
    <col min="10816" max="11008" width="9.140625" style="71"/>
    <col min="11009" max="11009" width="5" style="71" customWidth="1"/>
    <col min="11010" max="11010" width="47.5703125" style="71" customWidth="1"/>
    <col min="11011" max="11011" width="2.140625" style="71" bestFit="1" customWidth="1"/>
    <col min="11012" max="11013" width="4.140625" style="71" bestFit="1" customWidth="1"/>
    <col min="11014" max="11016" width="2.140625" style="71" bestFit="1" customWidth="1"/>
    <col min="11017" max="11017" width="4.140625" style="71" bestFit="1" customWidth="1"/>
    <col min="11018" max="11018" width="5.28515625" style="71" customWidth="1"/>
    <col min="11019" max="11026" width="2.140625" style="71" bestFit="1" customWidth="1"/>
    <col min="11027" max="11027" width="6.7109375" style="71" customWidth="1"/>
    <col min="11028" max="11028" width="5" style="71" customWidth="1"/>
    <col min="11029" max="11032" width="2.140625" style="71" bestFit="1" customWidth="1"/>
    <col min="11033" max="11033" width="5.140625" style="71" customWidth="1"/>
    <col min="11034" max="11037" width="2.140625" style="71" bestFit="1" customWidth="1"/>
    <col min="11038" max="11038" width="3.140625" style="71" bestFit="1" customWidth="1"/>
    <col min="11039" max="11047" width="2.140625" style="71" bestFit="1" customWidth="1"/>
    <col min="11048" max="11048" width="3.140625" style="71" customWidth="1"/>
    <col min="11049" max="11070" width="2.140625" style="71" bestFit="1" customWidth="1"/>
    <col min="11071" max="11071" width="9.7109375" style="71" customWidth="1"/>
    <col min="11072" max="11264" width="9.140625" style="71"/>
    <col min="11265" max="11265" width="5" style="71" customWidth="1"/>
    <col min="11266" max="11266" width="47.5703125" style="71" customWidth="1"/>
    <col min="11267" max="11267" width="2.140625" style="71" bestFit="1" customWidth="1"/>
    <col min="11268" max="11269" width="4.140625" style="71" bestFit="1" customWidth="1"/>
    <col min="11270" max="11272" width="2.140625" style="71" bestFit="1" customWidth="1"/>
    <col min="11273" max="11273" width="4.140625" style="71" bestFit="1" customWidth="1"/>
    <col min="11274" max="11274" width="5.28515625" style="71" customWidth="1"/>
    <col min="11275" max="11282" width="2.140625" style="71" bestFit="1" customWidth="1"/>
    <col min="11283" max="11283" width="6.7109375" style="71" customWidth="1"/>
    <col min="11284" max="11284" width="5" style="71" customWidth="1"/>
    <col min="11285" max="11288" width="2.140625" style="71" bestFit="1" customWidth="1"/>
    <col min="11289" max="11289" width="5.140625" style="71" customWidth="1"/>
    <col min="11290" max="11293" width="2.140625" style="71" bestFit="1" customWidth="1"/>
    <col min="11294" max="11294" width="3.140625" style="71" bestFit="1" customWidth="1"/>
    <col min="11295" max="11303" width="2.140625" style="71" bestFit="1" customWidth="1"/>
    <col min="11304" max="11304" width="3.140625" style="71" customWidth="1"/>
    <col min="11305" max="11326" width="2.140625" style="71" bestFit="1" customWidth="1"/>
    <col min="11327" max="11327" width="9.7109375" style="71" customWidth="1"/>
    <col min="11328" max="11520" width="9.140625" style="71"/>
    <col min="11521" max="11521" width="5" style="71" customWidth="1"/>
    <col min="11522" max="11522" width="47.5703125" style="71" customWidth="1"/>
    <col min="11523" max="11523" width="2.140625" style="71" bestFit="1" customWidth="1"/>
    <col min="11524" max="11525" width="4.140625" style="71" bestFit="1" customWidth="1"/>
    <col min="11526" max="11528" width="2.140625" style="71" bestFit="1" customWidth="1"/>
    <col min="11529" max="11529" width="4.140625" style="71" bestFit="1" customWidth="1"/>
    <col min="11530" max="11530" width="5.28515625" style="71" customWidth="1"/>
    <col min="11531" max="11538" width="2.140625" style="71" bestFit="1" customWidth="1"/>
    <col min="11539" max="11539" width="6.7109375" style="71" customWidth="1"/>
    <col min="11540" max="11540" width="5" style="71" customWidth="1"/>
    <col min="11541" max="11544" width="2.140625" style="71" bestFit="1" customWidth="1"/>
    <col min="11545" max="11545" width="5.140625" style="71" customWidth="1"/>
    <col min="11546" max="11549" width="2.140625" style="71" bestFit="1" customWidth="1"/>
    <col min="11550" max="11550" width="3.140625" style="71" bestFit="1" customWidth="1"/>
    <col min="11551" max="11559" width="2.140625" style="71" bestFit="1" customWidth="1"/>
    <col min="11560" max="11560" width="3.140625" style="71" customWidth="1"/>
    <col min="11561" max="11582" width="2.140625" style="71" bestFit="1" customWidth="1"/>
    <col min="11583" max="11583" width="9.7109375" style="71" customWidth="1"/>
    <col min="11584" max="11776" width="9.140625" style="71"/>
    <col min="11777" max="11777" width="5" style="71" customWidth="1"/>
    <col min="11778" max="11778" width="47.5703125" style="71" customWidth="1"/>
    <col min="11779" max="11779" width="2.140625" style="71" bestFit="1" customWidth="1"/>
    <col min="11780" max="11781" width="4.140625" style="71" bestFit="1" customWidth="1"/>
    <col min="11782" max="11784" width="2.140625" style="71" bestFit="1" customWidth="1"/>
    <col min="11785" max="11785" width="4.140625" style="71" bestFit="1" customWidth="1"/>
    <col min="11786" max="11786" width="5.28515625" style="71" customWidth="1"/>
    <col min="11787" max="11794" width="2.140625" style="71" bestFit="1" customWidth="1"/>
    <col min="11795" max="11795" width="6.7109375" style="71" customWidth="1"/>
    <col min="11796" max="11796" width="5" style="71" customWidth="1"/>
    <col min="11797" max="11800" width="2.140625" style="71" bestFit="1" customWidth="1"/>
    <col min="11801" max="11801" width="5.140625" style="71" customWidth="1"/>
    <col min="11802" max="11805" width="2.140625" style="71" bestFit="1" customWidth="1"/>
    <col min="11806" max="11806" width="3.140625" style="71" bestFit="1" customWidth="1"/>
    <col min="11807" max="11815" width="2.140625" style="71" bestFit="1" customWidth="1"/>
    <col min="11816" max="11816" width="3.140625" style="71" customWidth="1"/>
    <col min="11817" max="11838" width="2.140625" style="71" bestFit="1" customWidth="1"/>
    <col min="11839" max="11839" width="9.7109375" style="71" customWidth="1"/>
    <col min="11840" max="12032" width="9.140625" style="71"/>
    <col min="12033" max="12033" width="5" style="71" customWidth="1"/>
    <col min="12034" max="12034" width="47.5703125" style="71" customWidth="1"/>
    <col min="12035" max="12035" width="2.140625" style="71" bestFit="1" customWidth="1"/>
    <col min="12036" max="12037" width="4.140625" style="71" bestFit="1" customWidth="1"/>
    <col min="12038" max="12040" width="2.140625" style="71" bestFit="1" customWidth="1"/>
    <col min="12041" max="12041" width="4.140625" style="71" bestFit="1" customWidth="1"/>
    <col min="12042" max="12042" width="5.28515625" style="71" customWidth="1"/>
    <col min="12043" max="12050" width="2.140625" style="71" bestFit="1" customWidth="1"/>
    <col min="12051" max="12051" width="6.7109375" style="71" customWidth="1"/>
    <col min="12052" max="12052" width="5" style="71" customWidth="1"/>
    <col min="12053" max="12056" width="2.140625" style="71" bestFit="1" customWidth="1"/>
    <col min="12057" max="12057" width="5.140625" style="71" customWidth="1"/>
    <col min="12058" max="12061" width="2.140625" style="71" bestFit="1" customWidth="1"/>
    <col min="12062" max="12062" width="3.140625" style="71" bestFit="1" customWidth="1"/>
    <col min="12063" max="12071" width="2.140625" style="71" bestFit="1" customWidth="1"/>
    <col min="12072" max="12072" width="3.140625" style="71" customWidth="1"/>
    <col min="12073" max="12094" width="2.140625" style="71" bestFit="1" customWidth="1"/>
    <col min="12095" max="12095" width="9.7109375" style="71" customWidth="1"/>
    <col min="12096" max="12288" width="9.140625" style="71"/>
    <col min="12289" max="12289" width="5" style="71" customWidth="1"/>
    <col min="12290" max="12290" width="47.5703125" style="71" customWidth="1"/>
    <col min="12291" max="12291" width="2.140625" style="71" bestFit="1" customWidth="1"/>
    <col min="12292" max="12293" width="4.140625" style="71" bestFit="1" customWidth="1"/>
    <col min="12294" max="12296" width="2.140625" style="71" bestFit="1" customWidth="1"/>
    <col min="12297" max="12297" width="4.140625" style="71" bestFit="1" customWidth="1"/>
    <col min="12298" max="12298" width="5.28515625" style="71" customWidth="1"/>
    <col min="12299" max="12306" width="2.140625" style="71" bestFit="1" customWidth="1"/>
    <col min="12307" max="12307" width="6.7109375" style="71" customWidth="1"/>
    <col min="12308" max="12308" width="5" style="71" customWidth="1"/>
    <col min="12309" max="12312" width="2.140625" style="71" bestFit="1" customWidth="1"/>
    <col min="12313" max="12313" width="5.140625" style="71" customWidth="1"/>
    <col min="12314" max="12317" width="2.140625" style="71" bestFit="1" customWidth="1"/>
    <col min="12318" max="12318" width="3.140625" style="71" bestFit="1" customWidth="1"/>
    <col min="12319" max="12327" width="2.140625" style="71" bestFit="1" customWidth="1"/>
    <col min="12328" max="12328" width="3.140625" style="71" customWidth="1"/>
    <col min="12329" max="12350" width="2.140625" style="71" bestFit="1" customWidth="1"/>
    <col min="12351" max="12351" width="9.7109375" style="71" customWidth="1"/>
    <col min="12352" max="12544" width="9.140625" style="71"/>
    <col min="12545" max="12545" width="5" style="71" customWidth="1"/>
    <col min="12546" max="12546" width="47.5703125" style="71" customWidth="1"/>
    <col min="12547" max="12547" width="2.140625" style="71" bestFit="1" customWidth="1"/>
    <col min="12548" max="12549" width="4.140625" style="71" bestFit="1" customWidth="1"/>
    <col min="12550" max="12552" width="2.140625" style="71" bestFit="1" customWidth="1"/>
    <col min="12553" max="12553" width="4.140625" style="71" bestFit="1" customWidth="1"/>
    <col min="12554" max="12554" width="5.28515625" style="71" customWidth="1"/>
    <col min="12555" max="12562" width="2.140625" style="71" bestFit="1" customWidth="1"/>
    <col min="12563" max="12563" width="6.7109375" style="71" customWidth="1"/>
    <col min="12564" max="12564" width="5" style="71" customWidth="1"/>
    <col min="12565" max="12568" width="2.140625" style="71" bestFit="1" customWidth="1"/>
    <col min="12569" max="12569" width="5.140625" style="71" customWidth="1"/>
    <col min="12570" max="12573" width="2.140625" style="71" bestFit="1" customWidth="1"/>
    <col min="12574" max="12574" width="3.140625" style="71" bestFit="1" customWidth="1"/>
    <col min="12575" max="12583" width="2.140625" style="71" bestFit="1" customWidth="1"/>
    <col min="12584" max="12584" width="3.140625" style="71" customWidth="1"/>
    <col min="12585" max="12606" width="2.140625" style="71" bestFit="1" customWidth="1"/>
    <col min="12607" max="12607" width="9.7109375" style="71" customWidth="1"/>
    <col min="12608" max="12800" width="9.140625" style="71"/>
    <col min="12801" max="12801" width="5" style="71" customWidth="1"/>
    <col min="12802" max="12802" width="47.5703125" style="71" customWidth="1"/>
    <col min="12803" max="12803" width="2.140625" style="71" bestFit="1" customWidth="1"/>
    <col min="12804" max="12805" width="4.140625" style="71" bestFit="1" customWidth="1"/>
    <col min="12806" max="12808" width="2.140625" style="71" bestFit="1" customWidth="1"/>
    <col min="12809" max="12809" width="4.140625" style="71" bestFit="1" customWidth="1"/>
    <col min="12810" max="12810" width="5.28515625" style="71" customWidth="1"/>
    <col min="12811" max="12818" width="2.140625" style="71" bestFit="1" customWidth="1"/>
    <col min="12819" max="12819" width="6.7109375" style="71" customWidth="1"/>
    <col min="12820" max="12820" width="5" style="71" customWidth="1"/>
    <col min="12821" max="12824" width="2.140625" style="71" bestFit="1" customWidth="1"/>
    <col min="12825" max="12825" width="5.140625" style="71" customWidth="1"/>
    <col min="12826" max="12829" width="2.140625" style="71" bestFit="1" customWidth="1"/>
    <col min="12830" max="12830" width="3.140625" style="71" bestFit="1" customWidth="1"/>
    <col min="12831" max="12839" width="2.140625" style="71" bestFit="1" customWidth="1"/>
    <col min="12840" max="12840" width="3.140625" style="71" customWidth="1"/>
    <col min="12841" max="12862" width="2.140625" style="71" bestFit="1" customWidth="1"/>
    <col min="12863" max="12863" width="9.7109375" style="71" customWidth="1"/>
    <col min="12864" max="13056" width="9.140625" style="71"/>
    <col min="13057" max="13057" width="5" style="71" customWidth="1"/>
    <col min="13058" max="13058" width="47.5703125" style="71" customWidth="1"/>
    <col min="13059" max="13059" width="2.140625" style="71" bestFit="1" customWidth="1"/>
    <col min="13060" max="13061" width="4.140625" style="71" bestFit="1" customWidth="1"/>
    <col min="13062" max="13064" width="2.140625" style="71" bestFit="1" customWidth="1"/>
    <col min="13065" max="13065" width="4.140625" style="71" bestFit="1" customWidth="1"/>
    <col min="13066" max="13066" width="5.28515625" style="71" customWidth="1"/>
    <col min="13067" max="13074" width="2.140625" style="71" bestFit="1" customWidth="1"/>
    <col min="13075" max="13075" width="6.7109375" style="71" customWidth="1"/>
    <col min="13076" max="13076" width="5" style="71" customWidth="1"/>
    <col min="13077" max="13080" width="2.140625" style="71" bestFit="1" customWidth="1"/>
    <col min="13081" max="13081" width="5.140625" style="71" customWidth="1"/>
    <col min="13082" max="13085" width="2.140625" style="71" bestFit="1" customWidth="1"/>
    <col min="13086" max="13086" width="3.140625" style="71" bestFit="1" customWidth="1"/>
    <col min="13087" max="13095" width="2.140625" style="71" bestFit="1" customWidth="1"/>
    <col min="13096" max="13096" width="3.140625" style="71" customWidth="1"/>
    <col min="13097" max="13118" width="2.140625" style="71" bestFit="1" customWidth="1"/>
    <col min="13119" max="13119" width="9.7109375" style="71" customWidth="1"/>
    <col min="13120" max="13312" width="9.140625" style="71"/>
    <col min="13313" max="13313" width="5" style="71" customWidth="1"/>
    <col min="13314" max="13314" width="47.5703125" style="71" customWidth="1"/>
    <col min="13315" max="13315" width="2.140625" style="71" bestFit="1" customWidth="1"/>
    <col min="13316" max="13317" width="4.140625" style="71" bestFit="1" customWidth="1"/>
    <col min="13318" max="13320" width="2.140625" style="71" bestFit="1" customWidth="1"/>
    <col min="13321" max="13321" width="4.140625" style="71" bestFit="1" customWidth="1"/>
    <col min="13322" max="13322" width="5.28515625" style="71" customWidth="1"/>
    <col min="13323" max="13330" width="2.140625" style="71" bestFit="1" customWidth="1"/>
    <col min="13331" max="13331" width="6.7109375" style="71" customWidth="1"/>
    <col min="13332" max="13332" width="5" style="71" customWidth="1"/>
    <col min="13333" max="13336" width="2.140625" style="71" bestFit="1" customWidth="1"/>
    <col min="13337" max="13337" width="5.140625" style="71" customWidth="1"/>
    <col min="13338" max="13341" width="2.140625" style="71" bestFit="1" customWidth="1"/>
    <col min="13342" max="13342" width="3.140625" style="71" bestFit="1" customWidth="1"/>
    <col min="13343" max="13351" width="2.140625" style="71" bestFit="1" customWidth="1"/>
    <col min="13352" max="13352" width="3.140625" style="71" customWidth="1"/>
    <col min="13353" max="13374" width="2.140625" style="71" bestFit="1" customWidth="1"/>
    <col min="13375" max="13375" width="9.7109375" style="71" customWidth="1"/>
    <col min="13376" max="13568" width="9.140625" style="71"/>
    <col min="13569" max="13569" width="5" style="71" customWidth="1"/>
    <col min="13570" max="13570" width="47.5703125" style="71" customWidth="1"/>
    <col min="13571" max="13571" width="2.140625" style="71" bestFit="1" customWidth="1"/>
    <col min="13572" max="13573" width="4.140625" style="71" bestFit="1" customWidth="1"/>
    <col min="13574" max="13576" width="2.140625" style="71" bestFit="1" customWidth="1"/>
    <col min="13577" max="13577" width="4.140625" style="71" bestFit="1" customWidth="1"/>
    <col min="13578" max="13578" width="5.28515625" style="71" customWidth="1"/>
    <col min="13579" max="13586" width="2.140625" style="71" bestFit="1" customWidth="1"/>
    <col min="13587" max="13587" width="6.7109375" style="71" customWidth="1"/>
    <col min="13588" max="13588" width="5" style="71" customWidth="1"/>
    <col min="13589" max="13592" width="2.140625" style="71" bestFit="1" customWidth="1"/>
    <col min="13593" max="13593" width="5.140625" style="71" customWidth="1"/>
    <col min="13594" max="13597" width="2.140625" style="71" bestFit="1" customWidth="1"/>
    <col min="13598" max="13598" width="3.140625" style="71" bestFit="1" customWidth="1"/>
    <col min="13599" max="13607" width="2.140625" style="71" bestFit="1" customWidth="1"/>
    <col min="13608" max="13608" width="3.140625" style="71" customWidth="1"/>
    <col min="13609" max="13630" width="2.140625" style="71" bestFit="1" customWidth="1"/>
    <col min="13631" max="13631" width="9.7109375" style="71" customWidth="1"/>
    <col min="13632" max="13824" width="9.140625" style="71"/>
    <col min="13825" max="13825" width="5" style="71" customWidth="1"/>
    <col min="13826" max="13826" width="47.5703125" style="71" customWidth="1"/>
    <col min="13827" max="13827" width="2.140625" style="71" bestFit="1" customWidth="1"/>
    <col min="13828" max="13829" width="4.140625" style="71" bestFit="1" customWidth="1"/>
    <col min="13830" max="13832" width="2.140625" style="71" bestFit="1" customWidth="1"/>
    <col min="13833" max="13833" width="4.140625" style="71" bestFit="1" customWidth="1"/>
    <col min="13834" max="13834" width="5.28515625" style="71" customWidth="1"/>
    <col min="13835" max="13842" width="2.140625" style="71" bestFit="1" customWidth="1"/>
    <col min="13843" max="13843" width="6.7109375" style="71" customWidth="1"/>
    <col min="13844" max="13844" width="5" style="71" customWidth="1"/>
    <col min="13845" max="13848" width="2.140625" style="71" bestFit="1" customWidth="1"/>
    <col min="13849" max="13849" width="5.140625" style="71" customWidth="1"/>
    <col min="13850" max="13853" width="2.140625" style="71" bestFit="1" customWidth="1"/>
    <col min="13854" max="13854" width="3.140625" style="71" bestFit="1" customWidth="1"/>
    <col min="13855" max="13863" width="2.140625" style="71" bestFit="1" customWidth="1"/>
    <col min="13864" max="13864" width="3.140625" style="71" customWidth="1"/>
    <col min="13865" max="13886" width="2.140625" style="71" bestFit="1" customWidth="1"/>
    <col min="13887" max="13887" width="9.7109375" style="71" customWidth="1"/>
    <col min="13888" max="14080" width="9.140625" style="71"/>
    <col min="14081" max="14081" width="5" style="71" customWidth="1"/>
    <col min="14082" max="14082" width="47.5703125" style="71" customWidth="1"/>
    <col min="14083" max="14083" width="2.140625" style="71" bestFit="1" customWidth="1"/>
    <col min="14084" max="14085" width="4.140625" style="71" bestFit="1" customWidth="1"/>
    <col min="14086" max="14088" width="2.140625" style="71" bestFit="1" customWidth="1"/>
    <col min="14089" max="14089" width="4.140625" style="71" bestFit="1" customWidth="1"/>
    <col min="14090" max="14090" width="5.28515625" style="71" customWidth="1"/>
    <col min="14091" max="14098" width="2.140625" style="71" bestFit="1" customWidth="1"/>
    <col min="14099" max="14099" width="6.7109375" style="71" customWidth="1"/>
    <col min="14100" max="14100" width="5" style="71" customWidth="1"/>
    <col min="14101" max="14104" width="2.140625" style="71" bestFit="1" customWidth="1"/>
    <col min="14105" max="14105" width="5.140625" style="71" customWidth="1"/>
    <col min="14106" max="14109" width="2.140625" style="71" bestFit="1" customWidth="1"/>
    <col min="14110" max="14110" width="3.140625" style="71" bestFit="1" customWidth="1"/>
    <col min="14111" max="14119" width="2.140625" style="71" bestFit="1" customWidth="1"/>
    <col min="14120" max="14120" width="3.140625" style="71" customWidth="1"/>
    <col min="14121" max="14142" width="2.140625" style="71" bestFit="1" customWidth="1"/>
    <col min="14143" max="14143" width="9.7109375" style="71" customWidth="1"/>
    <col min="14144" max="14336" width="9.140625" style="71"/>
    <col min="14337" max="14337" width="5" style="71" customWidth="1"/>
    <col min="14338" max="14338" width="47.5703125" style="71" customWidth="1"/>
    <col min="14339" max="14339" width="2.140625" style="71" bestFit="1" customWidth="1"/>
    <col min="14340" max="14341" width="4.140625" style="71" bestFit="1" customWidth="1"/>
    <col min="14342" max="14344" width="2.140625" style="71" bestFit="1" customWidth="1"/>
    <col min="14345" max="14345" width="4.140625" style="71" bestFit="1" customWidth="1"/>
    <col min="14346" max="14346" width="5.28515625" style="71" customWidth="1"/>
    <col min="14347" max="14354" width="2.140625" style="71" bestFit="1" customWidth="1"/>
    <col min="14355" max="14355" width="6.7109375" style="71" customWidth="1"/>
    <col min="14356" max="14356" width="5" style="71" customWidth="1"/>
    <col min="14357" max="14360" width="2.140625" style="71" bestFit="1" customWidth="1"/>
    <col min="14361" max="14361" width="5.140625" style="71" customWidth="1"/>
    <col min="14362" max="14365" width="2.140625" style="71" bestFit="1" customWidth="1"/>
    <col min="14366" max="14366" width="3.140625" style="71" bestFit="1" customWidth="1"/>
    <col min="14367" max="14375" width="2.140625" style="71" bestFit="1" customWidth="1"/>
    <col min="14376" max="14376" width="3.140625" style="71" customWidth="1"/>
    <col min="14377" max="14398" width="2.140625" style="71" bestFit="1" customWidth="1"/>
    <col min="14399" max="14399" width="9.7109375" style="71" customWidth="1"/>
    <col min="14400" max="14592" width="9.140625" style="71"/>
    <col min="14593" max="14593" width="5" style="71" customWidth="1"/>
    <col min="14594" max="14594" width="47.5703125" style="71" customWidth="1"/>
    <col min="14595" max="14595" width="2.140625" style="71" bestFit="1" customWidth="1"/>
    <col min="14596" max="14597" width="4.140625" style="71" bestFit="1" customWidth="1"/>
    <col min="14598" max="14600" width="2.140625" style="71" bestFit="1" customWidth="1"/>
    <col min="14601" max="14601" width="4.140625" style="71" bestFit="1" customWidth="1"/>
    <col min="14602" max="14602" width="5.28515625" style="71" customWidth="1"/>
    <col min="14603" max="14610" width="2.140625" style="71" bestFit="1" customWidth="1"/>
    <col min="14611" max="14611" width="6.7109375" style="71" customWidth="1"/>
    <col min="14612" max="14612" width="5" style="71" customWidth="1"/>
    <col min="14613" max="14616" width="2.140625" style="71" bestFit="1" customWidth="1"/>
    <col min="14617" max="14617" width="5.140625" style="71" customWidth="1"/>
    <col min="14618" max="14621" width="2.140625" style="71" bestFit="1" customWidth="1"/>
    <col min="14622" max="14622" width="3.140625" style="71" bestFit="1" customWidth="1"/>
    <col min="14623" max="14631" width="2.140625" style="71" bestFit="1" customWidth="1"/>
    <col min="14632" max="14632" width="3.140625" style="71" customWidth="1"/>
    <col min="14633" max="14654" width="2.140625" style="71" bestFit="1" customWidth="1"/>
    <col min="14655" max="14655" width="9.7109375" style="71" customWidth="1"/>
    <col min="14656" max="14848" width="9.140625" style="71"/>
    <col min="14849" max="14849" width="5" style="71" customWidth="1"/>
    <col min="14850" max="14850" width="47.5703125" style="71" customWidth="1"/>
    <col min="14851" max="14851" width="2.140625" style="71" bestFit="1" customWidth="1"/>
    <col min="14852" max="14853" width="4.140625" style="71" bestFit="1" customWidth="1"/>
    <col min="14854" max="14856" width="2.140625" style="71" bestFit="1" customWidth="1"/>
    <col min="14857" max="14857" width="4.140625" style="71" bestFit="1" customWidth="1"/>
    <col min="14858" max="14858" width="5.28515625" style="71" customWidth="1"/>
    <col min="14859" max="14866" width="2.140625" style="71" bestFit="1" customWidth="1"/>
    <col min="14867" max="14867" width="6.7109375" style="71" customWidth="1"/>
    <col min="14868" max="14868" width="5" style="71" customWidth="1"/>
    <col min="14869" max="14872" width="2.140625" style="71" bestFit="1" customWidth="1"/>
    <col min="14873" max="14873" width="5.140625" style="71" customWidth="1"/>
    <col min="14874" max="14877" width="2.140625" style="71" bestFit="1" customWidth="1"/>
    <col min="14878" max="14878" width="3.140625" style="71" bestFit="1" customWidth="1"/>
    <col min="14879" max="14887" width="2.140625" style="71" bestFit="1" customWidth="1"/>
    <col min="14888" max="14888" width="3.140625" style="71" customWidth="1"/>
    <col min="14889" max="14910" width="2.140625" style="71" bestFit="1" customWidth="1"/>
    <col min="14911" max="14911" width="9.7109375" style="71" customWidth="1"/>
    <col min="14912" max="15104" width="9.140625" style="71"/>
    <col min="15105" max="15105" width="5" style="71" customWidth="1"/>
    <col min="15106" max="15106" width="47.5703125" style="71" customWidth="1"/>
    <col min="15107" max="15107" width="2.140625" style="71" bestFit="1" customWidth="1"/>
    <col min="15108" max="15109" width="4.140625" style="71" bestFit="1" customWidth="1"/>
    <col min="15110" max="15112" width="2.140625" style="71" bestFit="1" customWidth="1"/>
    <col min="15113" max="15113" width="4.140625" style="71" bestFit="1" customWidth="1"/>
    <col min="15114" max="15114" width="5.28515625" style="71" customWidth="1"/>
    <col min="15115" max="15122" width="2.140625" style="71" bestFit="1" customWidth="1"/>
    <col min="15123" max="15123" width="6.7109375" style="71" customWidth="1"/>
    <col min="15124" max="15124" width="5" style="71" customWidth="1"/>
    <col min="15125" max="15128" width="2.140625" style="71" bestFit="1" customWidth="1"/>
    <col min="15129" max="15129" width="5.140625" style="71" customWidth="1"/>
    <col min="15130" max="15133" width="2.140625" style="71" bestFit="1" customWidth="1"/>
    <col min="15134" max="15134" width="3.140625" style="71" bestFit="1" customWidth="1"/>
    <col min="15135" max="15143" width="2.140625" style="71" bestFit="1" customWidth="1"/>
    <col min="15144" max="15144" width="3.140625" style="71" customWidth="1"/>
    <col min="15145" max="15166" width="2.140625" style="71" bestFit="1" customWidth="1"/>
    <col min="15167" max="15167" width="9.7109375" style="71" customWidth="1"/>
    <col min="15168" max="15360" width="9.140625" style="71"/>
    <col min="15361" max="15361" width="5" style="71" customWidth="1"/>
    <col min="15362" max="15362" width="47.5703125" style="71" customWidth="1"/>
    <col min="15363" max="15363" width="2.140625" style="71" bestFit="1" customWidth="1"/>
    <col min="15364" max="15365" width="4.140625" style="71" bestFit="1" customWidth="1"/>
    <col min="15366" max="15368" width="2.140625" style="71" bestFit="1" customWidth="1"/>
    <col min="15369" max="15369" width="4.140625" style="71" bestFit="1" customWidth="1"/>
    <col min="15370" max="15370" width="5.28515625" style="71" customWidth="1"/>
    <col min="15371" max="15378" width="2.140625" style="71" bestFit="1" customWidth="1"/>
    <col min="15379" max="15379" width="6.7109375" style="71" customWidth="1"/>
    <col min="15380" max="15380" width="5" style="71" customWidth="1"/>
    <col min="15381" max="15384" width="2.140625" style="71" bestFit="1" customWidth="1"/>
    <col min="15385" max="15385" width="5.140625" style="71" customWidth="1"/>
    <col min="15386" max="15389" width="2.140625" style="71" bestFit="1" customWidth="1"/>
    <col min="15390" max="15390" width="3.140625" style="71" bestFit="1" customWidth="1"/>
    <col min="15391" max="15399" width="2.140625" style="71" bestFit="1" customWidth="1"/>
    <col min="15400" max="15400" width="3.140625" style="71" customWidth="1"/>
    <col min="15401" max="15422" width="2.140625" style="71" bestFit="1" customWidth="1"/>
    <col min="15423" max="15423" width="9.7109375" style="71" customWidth="1"/>
    <col min="15424" max="15616" width="9.140625" style="71"/>
    <col min="15617" max="15617" width="5" style="71" customWidth="1"/>
    <col min="15618" max="15618" width="47.5703125" style="71" customWidth="1"/>
    <col min="15619" max="15619" width="2.140625" style="71" bestFit="1" customWidth="1"/>
    <col min="15620" max="15621" width="4.140625" style="71" bestFit="1" customWidth="1"/>
    <col min="15622" max="15624" width="2.140625" style="71" bestFit="1" customWidth="1"/>
    <col min="15625" max="15625" width="4.140625" style="71" bestFit="1" customWidth="1"/>
    <col min="15626" max="15626" width="5.28515625" style="71" customWidth="1"/>
    <col min="15627" max="15634" width="2.140625" style="71" bestFit="1" customWidth="1"/>
    <col min="15635" max="15635" width="6.7109375" style="71" customWidth="1"/>
    <col min="15636" max="15636" width="5" style="71" customWidth="1"/>
    <col min="15637" max="15640" width="2.140625" style="71" bestFit="1" customWidth="1"/>
    <col min="15641" max="15641" width="5.140625" style="71" customWidth="1"/>
    <col min="15642" max="15645" width="2.140625" style="71" bestFit="1" customWidth="1"/>
    <col min="15646" max="15646" width="3.140625" style="71" bestFit="1" customWidth="1"/>
    <col min="15647" max="15655" width="2.140625" style="71" bestFit="1" customWidth="1"/>
    <col min="15656" max="15656" width="3.140625" style="71" customWidth="1"/>
    <col min="15657" max="15678" width="2.140625" style="71" bestFit="1" customWidth="1"/>
    <col min="15679" max="15679" width="9.7109375" style="71" customWidth="1"/>
    <col min="15680" max="15872" width="9.140625" style="71"/>
    <col min="15873" max="15873" width="5" style="71" customWidth="1"/>
    <col min="15874" max="15874" width="47.5703125" style="71" customWidth="1"/>
    <col min="15875" max="15875" width="2.140625" style="71" bestFit="1" customWidth="1"/>
    <col min="15876" max="15877" width="4.140625" style="71" bestFit="1" customWidth="1"/>
    <col min="15878" max="15880" width="2.140625" style="71" bestFit="1" customWidth="1"/>
    <col min="15881" max="15881" width="4.140625" style="71" bestFit="1" customWidth="1"/>
    <col min="15882" max="15882" width="5.28515625" style="71" customWidth="1"/>
    <col min="15883" max="15890" width="2.140625" style="71" bestFit="1" customWidth="1"/>
    <col min="15891" max="15891" width="6.7109375" style="71" customWidth="1"/>
    <col min="15892" max="15892" width="5" style="71" customWidth="1"/>
    <col min="15893" max="15896" width="2.140625" style="71" bestFit="1" customWidth="1"/>
    <col min="15897" max="15897" width="5.140625" style="71" customWidth="1"/>
    <col min="15898" max="15901" width="2.140625" style="71" bestFit="1" customWidth="1"/>
    <col min="15902" max="15902" width="3.140625" style="71" bestFit="1" customWidth="1"/>
    <col min="15903" max="15911" width="2.140625" style="71" bestFit="1" customWidth="1"/>
    <col min="15912" max="15912" width="3.140625" style="71" customWidth="1"/>
    <col min="15913" max="15934" width="2.140625" style="71" bestFit="1" customWidth="1"/>
    <col min="15935" max="15935" width="9.7109375" style="71" customWidth="1"/>
    <col min="15936" max="16128" width="9.140625" style="71"/>
    <col min="16129" max="16129" width="5" style="71" customWidth="1"/>
    <col min="16130" max="16130" width="47.5703125" style="71" customWidth="1"/>
    <col min="16131" max="16131" width="2.140625" style="71" bestFit="1" customWidth="1"/>
    <col min="16132" max="16133" width="4.140625" style="71" bestFit="1" customWidth="1"/>
    <col min="16134" max="16136" width="2.140625" style="71" bestFit="1" customWidth="1"/>
    <col min="16137" max="16137" width="4.140625" style="71" bestFit="1" customWidth="1"/>
    <col min="16138" max="16138" width="5.28515625" style="71" customWidth="1"/>
    <col min="16139" max="16146" width="2.140625" style="71" bestFit="1" customWidth="1"/>
    <col min="16147" max="16147" width="6.7109375" style="71" customWidth="1"/>
    <col min="16148" max="16148" width="5" style="71" customWidth="1"/>
    <col min="16149" max="16152" width="2.140625" style="71" bestFit="1" customWidth="1"/>
    <col min="16153" max="16153" width="5.140625" style="71" customWidth="1"/>
    <col min="16154" max="16157" width="2.140625" style="71" bestFit="1" customWidth="1"/>
    <col min="16158" max="16158" width="3.140625" style="71" bestFit="1" customWidth="1"/>
    <col min="16159" max="16167" width="2.140625" style="71" bestFit="1" customWidth="1"/>
    <col min="16168" max="16168" width="3.140625" style="71" customWidth="1"/>
    <col min="16169" max="16190" width="2.140625" style="71" bestFit="1" customWidth="1"/>
    <col min="16191" max="16191" width="9.7109375" style="71" customWidth="1"/>
    <col min="16192" max="16384" width="9.140625" style="71"/>
  </cols>
  <sheetData>
    <row r="1" spans="1:107" s="57" customFormat="1" ht="17.25" thickBot="1">
      <c r="A1" s="151" t="s">
        <v>82</v>
      </c>
      <c r="B1" s="153" t="s">
        <v>83</v>
      </c>
      <c r="C1" s="155" t="s">
        <v>145</v>
      </c>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7"/>
      <c r="BL1" s="56"/>
      <c r="BM1" s="56"/>
      <c r="BN1" s="56"/>
      <c r="BO1" s="56"/>
      <c r="BP1" s="56"/>
      <c r="BQ1" s="56"/>
      <c r="BR1" s="56"/>
      <c r="BS1" s="56"/>
      <c r="BT1" s="56"/>
      <c r="BU1" s="56"/>
      <c r="BV1" s="56"/>
      <c r="BW1" s="56"/>
      <c r="BX1" s="56"/>
      <c r="BY1" s="56"/>
      <c r="BZ1" s="56"/>
      <c r="CA1" s="56"/>
      <c r="CB1" s="56"/>
      <c r="CC1" s="56"/>
      <c r="CD1" s="56"/>
    </row>
    <row r="2" spans="1:107" s="59" customFormat="1" ht="18.75" thickBot="1">
      <c r="A2" s="152"/>
      <c r="B2" s="154"/>
      <c r="C2" s="158" t="s">
        <v>85</v>
      </c>
      <c r="D2" s="159"/>
      <c r="E2" s="159"/>
      <c r="F2" s="159"/>
      <c r="G2" s="159"/>
      <c r="H2" s="159"/>
      <c r="I2" s="159"/>
      <c r="J2" s="159"/>
      <c r="K2" s="159"/>
      <c r="L2" s="159"/>
      <c r="M2" s="159"/>
      <c r="N2" s="159"/>
      <c r="O2" s="159"/>
      <c r="P2" s="159"/>
      <c r="Q2" s="159"/>
      <c r="R2" s="159"/>
      <c r="S2" s="159"/>
      <c r="T2" s="159"/>
      <c r="U2" s="159"/>
      <c r="V2" s="160"/>
      <c r="W2" s="158" t="s">
        <v>86</v>
      </c>
      <c r="X2" s="159"/>
      <c r="Y2" s="159"/>
      <c r="Z2" s="159"/>
      <c r="AA2" s="159"/>
      <c r="AB2" s="159"/>
      <c r="AC2" s="159"/>
      <c r="AD2" s="159"/>
      <c r="AE2" s="159"/>
      <c r="AF2" s="159"/>
      <c r="AG2" s="159"/>
      <c r="AH2" s="159"/>
      <c r="AI2" s="159"/>
      <c r="AJ2" s="159"/>
      <c r="AK2" s="159"/>
      <c r="AL2" s="159"/>
      <c r="AM2" s="159"/>
      <c r="AN2" s="159"/>
      <c r="AO2" s="159"/>
      <c r="AP2" s="160"/>
      <c r="AQ2" s="158" t="s">
        <v>87</v>
      </c>
      <c r="AR2" s="159"/>
      <c r="AS2" s="159"/>
      <c r="AT2" s="159"/>
      <c r="AU2" s="159"/>
      <c r="AV2" s="159"/>
      <c r="AW2" s="159"/>
      <c r="AX2" s="159"/>
      <c r="AY2" s="159"/>
      <c r="AZ2" s="159"/>
      <c r="BA2" s="159"/>
      <c r="BB2" s="159"/>
      <c r="BC2" s="159"/>
      <c r="BD2" s="159"/>
      <c r="BE2" s="159"/>
      <c r="BF2" s="159"/>
      <c r="BG2" s="159"/>
      <c r="BH2" s="159"/>
      <c r="BI2" s="159"/>
      <c r="BJ2" s="160"/>
      <c r="BK2" s="161" t="s">
        <v>88</v>
      </c>
      <c r="BL2" s="58"/>
      <c r="BM2" s="58"/>
      <c r="BN2" s="58"/>
      <c r="BO2" s="58"/>
      <c r="BP2" s="58"/>
      <c r="BQ2" s="58"/>
      <c r="BR2" s="58"/>
      <c r="BS2" s="58"/>
      <c r="BT2" s="58"/>
      <c r="BU2" s="58"/>
      <c r="BV2" s="58"/>
      <c r="BW2" s="58"/>
      <c r="BX2" s="58"/>
      <c r="BY2" s="58"/>
      <c r="BZ2" s="58"/>
      <c r="CA2" s="58"/>
      <c r="CB2" s="58"/>
      <c r="CC2" s="58"/>
      <c r="CD2" s="58"/>
    </row>
    <row r="3" spans="1:107" s="61" customFormat="1" ht="18.75" thickBot="1">
      <c r="A3" s="152"/>
      <c r="B3" s="154"/>
      <c r="C3" s="148" t="s">
        <v>89</v>
      </c>
      <c r="D3" s="149"/>
      <c r="E3" s="149"/>
      <c r="F3" s="149"/>
      <c r="G3" s="149"/>
      <c r="H3" s="149"/>
      <c r="I3" s="149"/>
      <c r="J3" s="149"/>
      <c r="K3" s="149"/>
      <c r="L3" s="150"/>
      <c r="M3" s="148" t="s">
        <v>90</v>
      </c>
      <c r="N3" s="149"/>
      <c r="O3" s="149"/>
      <c r="P3" s="149"/>
      <c r="Q3" s="149"/>
      <c r="R3" s="149"/>
      <c r="S3" s="149"/>
      <c r="T3" s="149"/>
      <c r="U3" s="149"/>
      <c r="V3" s="150"/>
      <c r="W3" s="148" t="s">
        <v>89</v>
      </c>
      <c r="X3" s="149"/>
      <c r="Y3" s="149"/>
      <c r="Z3" s="149"/>
      <c r="AA3" s="149"/>
      <c r="AB3" s="149"/>
      <c r="AC3" s="149"/>
      <c r="AD3" s="149"/>
      <c r="AE3" s="149"/>
      <c r="AF3" s="150"/>
      <c r="AG3" s="148" t="s">
        <v>90</v>
      </c>
      <c r="AH3" s="149"/>
      <c r="AI3" s="149"/>
      <c r="AJ3" s="149"/>
      <c r="AK3" s="149"/>
      <c r="AL3" s="149"/>
      <c r="AM3" s="149"/>
      <c r="AN3" s="149"/>
      <c r="AO3" s="149"/>
      <c r="AP3" s="150"/>
      <c r="AQ3" s="148" t="s">
        <v>89</v>
      </c>
      <c r="AR3" s="149"/>
      <c r="AS3" s="149"/>
      <c r="AT3" s="149"/>
      <c r="AU3" s="149"/>
      <c r="AV3" s="149"/>
      <c r="AW3" s="149"/>
      <c r="AX3" s="149"/>
      <c r="AY3" s="149"/>
      <c r="AZ3" s="150"/>
      <c r="BA3" s="148" t="s">
        <v>90</v>
      </c>
      <c r="BB3" s="149"/>
      <c r="BC3" s="149"/>
      <c r="BD3" s="149"/>
      <c r="BE3" s="149"/>
      <c r="BF3" s="149"/>
      <c r="BG3" s="149"/>
      <c r="BH3" s="149"/>
      <c r="BI3" s="149"/>
      <c r="BJ3" s="150"/>
      <c r="BK3" s="162"/>
      <c r="BL3" s="60"/>
      <c r="BM3" s="60"/>
      <c r="BN3" s="60"/>
      <c r="BO3" s="60"/>
      <c r="BP3" s="60"/>
      <c r="BQ3" s="60"/>
      <c r="BR3" s="60"/>
      <c r="BS3" s="60"/>
      <c r="BT3" s="60"/>
      <c r="BU3" s="60"/>
      <c r="BV3" s="60"/>
      <c r="BW3" s="60"/>
      <c r="BX3" s="60"/>
      <c r="BY3" s="60"/>
      <c r="BZ3" s="60"/>
      <c r="CA3" s="60"/>
      <c r="CB3" s="60"/>
      <c r="CC3" s="60"/>
      <c r="CD3" s="60"/>
    </row>
    <row r="4" spans="1:107" s="61" customFormat="1" ht="18">
      <c r="A4" s="152"/>
      <c r="B4" s="154"/>
      <c r="C4" s="145" t="s">
        <v>91</v>
      </c>
      <c r="D4" s="146"/>
      <c r="E4" s="146"/>
      <c r="F4" s="146"/>
      <c r="G4" s="147"/>
      <c r="H4" s="142" t="s">
        <v>92</v>
      </c>
      <c r="I4" s="143"/>
      <c r="J4" s="143"/>
      <c r="K4" s="143"/>
      <c r="L4" s="144"/>
      <c r="M4" s="145" t="s">
        <v>91</v>
      </c>
      <c r="N4" s="146"/>
      <c r="O4" s="146"/>
      <c r="P4" s="146"/>
      <c r="Q4" s="147"/>
      <c r="R4" s="142" t="s">
        <v>92</v>
      </c>
      <c r="S4" s="143"/>
      <c r="T4" s="143"/>
      <c r="U4" s="143"/>
      <c r="V4" s="144"/>
      <c r="W4" s="145" t="s">
        <v>91</v>
      </c>
      <c r="X4" s="146"/>
      <c r="Y4" s="146"/>
      <c r="Z4" s="146"/>
      <c r="AA4" s="147"/>
      <c r="AB4" s="142" t="s">
        <v>92</v>
      </c>
      <c r="AC4" s="143"/>
      <c r="AD4" s="143"/>
      <c r="AE4" s="143"/>
      <c r="AF4" s="144"/>
      <c r="AG4" s="145" t="s">
        <v>91</v>
      </c>
      <c r="AH4" s="146"/>
      <c r="AI4" s="146"/>
      <c r="AJ4" s="146"/>
      <c r="AK4" s="147"/>
      <c r="AL4" s="142" t="s">
        <v>92</v>
      </c>
      <c r="AM4" s="143"/>
      <c r="AN4" s="143"/>
      <c r="AO4" s="143"/>
      <c r="AP4" s="144"/>
      <c r="AQ4" s="145" t="s">
        <v>91</v>
      </c>
      <c r="AR4" s="146"/>
      <c r="AS4" s="146"/>
      <c r="AT4" s="146"/>
      <c r="AU4" s="147"/>
      <c r="AV4" s="142" t="s">
        <v>92</v>
      </c>
      <c r="AW4" s="143"/>
      <c r="AX4" s="143"/>
      <c r="AY4" s="143"/>
      <c r="AZ4" s="144"/>
      <c r="BA4" s="145" t="s">
        <v>91</v>
      </c>
      <c r="BB4" s="146"/>
      <c r="BC4" s="146"/>
      <c r="BD4" s="146"/>
      <c r="BE4" s="147"/>
      <c r="BF4" s="142" t="s">
        <v>92</v>
      </c>
      <c r="BG4" s="143"/>
      <c r="BH4" s="143"/>
      <c r="BI4" s="143"/>
      <c r="BJ4" s="144"/>
      <c r="BK4" s="162"/>
      <c r="BL4" s="60"/>
      <c r="BM4" s="60"/>
      <c r="BN4" s="60"/>
      <c r="BO4" s="60"/>
      <c r="BP4" s="60"/>
      <c r="BQ4" s="60"/>
      <c r="BR4" s="60"/>
      <c r="BS4" s="60"/>
      <c r="BT4" s="60"/>
      <c r="BU4" s="60"/>
      <c r="BV4" s="60"/>
      <c r="BW4" s="60"/>
      <c r="BX4" s="60"/>
      <c r="BY4" s="60"/>
      <c r="BZ4" s="60"/>
      <c r="CA4" s="60"/>
      <c r="CB4" s="60"/>
      <c r="CC4" s="60"/>
      <c r="CD4" s="60"/>
    </row>
    <row r="5" spans="1:107" s="68" customFormat="1" ht="15" customHeight="1">
      <c r="A5" s="152"/>
      <c r="B5" s="154"/>
      <c r="C5" s="62">
        <v>1</v>
      </c>
      <c r="D5" s="63">
        <v>2</v>
      </c>
      <c r="E5" s="63">
        <v>3</v>
      </c>
      <c r="F5" s="63">
        <v>4</v>
      </c>
      <c r="G5" s="64">
        <v>5</v>
      </c>
      <c r="H5" s="62">
        <v>1</v>
      </c>
      <c r="I5" s="63">
        <v>2</v>
      </c>
      <c r="J5" s="63">
        <v>3</v>
      </c>
      <c r="K5" s="63">
        <v>4</v>
      </c>
      <c r="L5" s="64">
        <v>5</v>
      </c>
      <c r="M5" s="62">
        <v>1</v>
      </c>
      <c r="N5" s="63">
        <v>2</v>
      </c>
      <c r="O5" s="63">
        <v>3</v>
      </c>
      <c r="P5" s="63">
        <v>4</v>
      </c>
      <c r="Q5" s="64">
        <v>5</v>
      </c>
      <c r="R5" s="62">
        <v>1</v>
      </c>
      <c r="S5" s="63">
        <v>2</v>
      </c>
      <c r="T5" s="63">
        <v>3</v>
      </c>
      <c r="U5" s="63">
        <v>4</v>
      </c>
      <c r="V5" s="64">
        <v>5</v>
      </c>
      <c r="W5" s="62">
        <v>1</v>
      </c>
      <c r="X5" s="63">
        <v>2</v>
      </c>
      <c r="Y5" s="63">
        <v>3</v>
      </c>
      <c r="Z5" s="63">
        <v>4</v>
      </c>
      <c r="AA5" s="64">
        <v>5</v>
      </c>
      <c r="AB5" s="62">
        <v>1</v>
      </c>
      <c r="AC5" s="63">
        <v>2</v>
      </c>
      <c r="AD5" s="63">
        <v>3</v>
      </c>
      <c r="AE5" s="63">
        <v>4</v>
      </c>
      <c r="AF5" s="64">
        <v>5</v>
      </c>
      <c r="AG5" s="62">
        <v>1</v>
      </c>
      <c r="AH5" s="63">
        <v>2</v>
      </c>
      <c r="AI5" s="63">
        <v>3</v>
      </c>
      <c r="AJ5" s="63">
        <v>4</v>
      </c>
      <c r="AK5" s="64">
        <v>5</v>
      </c>
      <c r="AL5" s="62">
        <v>1</v>
      </c>
      <c r="AM5" s="63">
        <v>2</v>
      </c>
      <c r="AN5" s="63">
        <v>3</v>
      </c>
      <c r="AO5" s="63">
        <v>4</v>
      </c>
      <c r="AP5" s="64">
        <v>5</v>
      </c>
      <c r="AQ5" s="62">
        <v>1</v>
      </c>
      <c r="AR5" s="63">
        <v>2</v>
      </c>
      <c r="AS5" s="63">
        <v>3</v>
      </c>
      <c r="AT5" s="63">
        <v>4</v>
      </c>
      <c r="AU5" s="64">
        <v>5</v>
      </c>
      <c r="AV5" s="62">
        <v>1</v>
      </c>
      <c r="AW5" s="63">
        <v>2</v>
      </c>
      <c r="AX5" s="63">
        <v>3</v>
      </c>
      <c r="AY5" s="63">
        <v>4</v>
      </c>
      <c r="AZ5" s="64">
        <v>5</v>
      </c>
      <c r="BA5" s="62">
        <v>1</v>
      </c>
      <c r="BB5" s="63">
        <v>2</v>
      </c>
      <c r="BC5" s="63">
        <v>3</v>
      </c>
      <c r="BD5" s="63">
        <v>4</v>
      </c>
      <c r="BE5" s="64">
        <v>5</v>
      </c>
      <c r="BF5" s="62">
        <v>1</v>
      </c>
      <c r="BG5" s="63">
        <v>2</v>
      </c>
      <c r="BH5" s="63">
        <v>3</v>
      </c>
      <c r="BI5" s="63">
        <v>4</v>
      </c>
      <c r="BJ5" s="64">
        <v>5</v>
      </c>
      <c r="BK5" s="163"/>
      <c r="BL5" s="65"/>
      <c r="BM5" s="65"/>
      <c r="BN5" s="65"/>
      <c r="BO5" s="66"/>
      <c r="BP5" s="66"/>
      <c r="BQ5" s="66"/>
      <c r="BR5" s="66"/>
      <c r="BS5" s="66"/>
      <c r="BT5" s="66"/>
      <c r="BU5" s="66"/>
      <c r="BV5" s="66"/>
      <c r="BW5" s="66"/>
      <c r="BX5" s="66"/>
      <c r="BY5" s="66"/>
      <c r="BZ5" s="66"/>
      <c r="CA5" s="66"/>
      <c r="CB5" s="66"/>
      <c r="CC5" s="66"/>
      <c r="CD5" s="66"/>
      <c r="CE5" s="67"/>
      <c r="CF5" s="67"/>
      <c r="CG5" s="67"/>
      <c r="CH5" s="67"/>
      <c r="CI5" s="67"/>
      <c r="CJ5" s="67"/>
      <c r="CK5" s="67"/>
      <c r="CL5" s="67"/>
      <c r="CM5" s="67"/>
      <c r="CN5" s="67"/>
      <c r="CO5" s="67"/>
      <c r="CP5" s="67"/>
      <c r="CQ5" s="67"/>
      <c r="CR5" s="67"/>
      <c r="CS5" s="67"/>
      <c r="CT5" s="67"/>
      <c r="CU5" s="67"/>
      <c r="CV5" s="67"/>
      <c r="CW5" s="67"/>
      <c r="CX5" s="67"/>
      <c r="CY5" s="67"/>
      <c r="CZ5" s="67"/>
      <c r="DA5" s="67"/>
      <c r="DB5" s="67"/>
      <c r="DC5" s="67"/>
    </row>
    <row r="6" spans="1:107">
      <c r="A6" s="69" t="s">
        <v>93</v>
      </c>
      <c r="B6" s="70" t="s">
        <v>94</v>
      </c>
      <c r="C6" s="134"/>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6"/>
    </row>
    <row r="7" spans="1:107">
      <c r="A7" s="69" t="s">
        <v>95</v>
      </c>
      <c r="B7" s="72" t="s">
        <v>96</v>
      </c>
      <c r="C7" s="134"/>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6"/>
    </row>
    <row r="8" spans="1:107">
      <c r="A8" s="69"/>
      <c r="B8" s="73" t="s">
        <v>97</v>
      </c>
      <c r="C8" s="74"/>
      <c r="D8" s="75"/>
      <c r="E8" s="75"/>
      <c r="F8" s="75"/>
      <c r="G8" s="76"/>
      <c r="H8" s="74"/>
      <c r="I8" s="75"/>
      <c r="J8" s="75"/>
      <c r="K8" s="75"/>
      <c r="L8" s="76"/>
      <c r="M8" s="74"/>
      <c r="N8" s="75"/>
      <c r="O8" s="75"/>
      <c r="P8" s="75"/>
      <c r="Q8" s="76"/>
      <c r="R8" s="74"/>
      <c r="S8" s="75"/>
      <c r="T8" s="75"/>
      <c r="U8" s="75"/>
      <c r="V8" s="76"/>
      <c r="W8" s="74"/>
      <c r="X8" s="75"/>
      <c r="Y8" s="75"/>
      <c r="Z8" s="75"/>
      <c r="AA8" s="76"/>
      <c r="AB8" s="74"/>
      <c r="AC8" s="75"/>
      <c r="AD8" s="75"/>
      <c r="AE8" s="75"/>
      <c r="AF8" s="76"/>
      <c r="AG8" s="74"/>
      <c r="AH8" s="75"/>
      <c r="AI8" s="75"/>
      <c r="AJ8" s="75"/>
      <c r="AK8" s="76"/>
      <c r="AL8" s="74"/>
      <c r="AM8" s="75"/>
      <c r="AN8" s="75"/>
      <c r="AO8" s="75"/>
      <c r="AP8" s="76"/>
      <c r="AQ8" s="74"/>
      <c r="AR8" s="75"/>
      <c r="AS8" s="75"/>
      <c r="AT8" s="75"/>
      <c r="AU8" s="76"/>
      <c r="AV8" s="74"/>
      <c r="AW8" s="75"/>
      <c r="AX8" s="75"/>
      <c r="AY8" s="75"/>
      <c r="AZ8" s="76"/>
      <c r="BA8" s="74"/>
      <c r="BB8" s="75"/>
      <c r="BC8" s="75"/>
      <c r="BD8" s="75"/>
      <c r="BE8" s="76"/>
      <c r="BF8" s="74"/>
      <c r="BG8" s="75"/>
      <c r="BH8" s="75"/>
      <c r="BI8" s="75"/>
      <c r="BJ8" s="76"/>
      <c r="BK8" s="77"/>
    </row>
    <row r="9" spans="1:107">
      <c r="A9" s="69"/>
      <c r="B9" s="73" t="s">
        <v>98</v>
      </c>
      <c r="C9" s="74"/>
      <c r="D9" s="75"/>
      <c r="E9" s="75"/>
      <c r="F9" s="75"/>
      <c r="G9" s="76"/>
      <c r="H9" s="74"/>
      <c r="I9" s="75"/>
      <c r="J9" s="75"/>
      <c r="K9" s="75"/>
      <c r="L9" s="76"/>
      <c r="M9" s="74"/>
      <c r="N9" s="75"/>
      <c r="O9" s="75"/>
      <c r="P9" s="75"/>
      <c r="Q9" s="76"/>
      <c r="R9" s="74"/>
      <c r="S9" s="75"/>
      <c r="T9" s="75"/>
      <c r="U9" s="75"/>
      <c r="V9" s="76"/>
      <c r="W9" s="74"/>
      <c r="X9" s="75"/>
      <c r="Y9" s="75"/>
      <c r="Z9" s="75"/>
      <c r="AA9" s="76"/>
      <c r="AB9" s="74"/>
      <c r="AC9" s="75"/>
      <c r="AD9" s="75"/>
      <c r="AE9" s="75"/>
      <c r="AF9" s="76"/>
      <c r="AG9" s="74"/>
      <c r="AH9" s="75"/>
      <c r="AI9" s="75"/>
      <c r="AJ9" s="75"/>
      <c r="AK9" s="76"/>
      <c r="AL9" s="74"/>
      <c r="AM9" s="75"/>
      <c r="AN9" s="75"/>
      <c r="AO9" s="75"/>
      <c r="AP9" s="76"/>
      <c r="AQ9" s="74"/>
      <c r="AR9" s="75"/>
      <c r="AS9" s="75"/>
      <c r="AT9" s="75"/>
      <c r="AU9" s="76"/>
      <c r="AV9" s="74"/>
      <c r="AW9" s="75"/>
      <c r="AX9" s="75"/>
      <c r="AY9" s="75"/>
      <c r="AZ9" s="76"/>
      <c r="BA9" s="74"/>
      <c r="BB9" s="75"/>
      <c r="BC9" s="75"/>
      <c r="BD9" s="75"/>
      <c r="BE9" s="76"/>
      <c r="BF9" s="74"/>
      <c r="BG9" s="75"/>
      <c r="BH9" s="75"/>
      <c r="BI9" s="75"/>
      <c r="BJ9" s="76"/>
      <c r="BK9" s="77"/>
    </row>
    <row r="10" spans="1:107">
      <c r="A10" s="69" t="s">
        <v>99</v>
      </c>
      <c r="B10" s="72" t="s">
        <v>100</v>
      </c>
      <c r="C10" s="134"/>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6"/>
    </row>
    <row r="11" spans="1:107">
      <c r="A11" s="69"/>
      <c r="B11" s="73" t="s">
        <v>97</v>
      </c>
      <c r="C11" s="74"/>
      <c r="D11" s="75"/>
      <c r="E11" s="75"/>
      <c r="F11" s="75"/>
      <c r="G11" s="76"/>
      <c r="H11" s="74"/>
      <c r="I11" s="75"/>
      <c r="J11" s="75"/>
      <c r="K11" s="75"/>
      <c r="L11" s="76"/>
      <c r="M11" s="74"/>
      <c r="N11" s="75"/>
      <c r="O11" s="75"/>
      <c r="P11" s="75"/>
      <c r="Q11" s="76"/>
      <c r="R11" s="74"/>
      <c r="S11" s="75"/>
      <c r="T11" s="75"/>
      <c r="U11" s="75"/>
      <c r="V11" s="76"/>
      <c r="W11" s="74"/>
      <c r="X11" s="75"/>
      <c r="Y11" s="75"/>
      <c r="Z11" s="75"/>
      <c r="AA11" s="76"/>
      <c r="AB11" s="74"/>
      <c r="AC11" s="75"/>
      <c r="AD11" s="75"/>
      <c r="AE11" s="75"/>
      <c r="AF11" s="76"/>
      <c r="AG11" s="74"/>
      <c r="AH11" s="75"/>
      <c r="AI11" s="75"/>
      <c r="AJ11" s="75"/>
      <c r="AK11" s="76"/>
      <c r="AL11" s="74"/>
      <c r="AM11" s="75"/>
      <c r="AN11" s="75"/>
      <c r="AO11" s="75"/>
      <c r="AP11" s="76"/>
      <c r="AQ11" s="74"/>
      <c r="AR11" s="75"/>
      <c r="AS11" s="75"/>
      <c r="AT11" s="75"/>
      <c r="AU11" s="76"/>
      <c r="AV11" s="74"/>
      <c r="AW11" s="75"/>
      <c r="AX11" s="75"/>
      <c r="AY11" s="75"/>
      <c r="AZ11" s="76"/>
      <c r="BA11" s="74"/>
      <c r="BB11" s="75"/>
      <c r="BC11" s="75"/>
      <c r="BD11" s="75"/>
      <c r="BE11" s="76"/>
      <c r="BF11" s="74"/>
      <c r="BG11" s="75"/>
      <c r="BH11" s="75"/>
      <c r="BI11" s="75"/>
      <c r="BJ11" s="76"/>
      <c r="BK11" s="77"/>
    </row>
    <row r="12" spans="1:107">
      <c r="A12" s="69"/>
      <c r="B12" s="73" t="s">
        <v>101</v>
      </c>
      <c r="C12" s="74"/>
      <c r="D12" s="75"/>
      <c r="E12" s="75"/>
      <c r="F12" s="75"/>
      <c r="G12" s="76"/>
      <c r="H12" s="74"/>
      <c r="I12" s="75"/>
      <c r="J12" s="75"/>
      <c r="K12" s="75"/>
      <c r="L12" s="76"/>
      <c r="M12" s="74"/>
      <c r="N12" s="75"/>
      <c r="O12" s="75"/>
      <c r="P12" s="75"/>
      <c r="Q12" s="76"/>
      <c r="R12" s="74"/>
      <c r="S12" s="75"/>
      <c r="T12" s="75"/>
      <c r="U12" s="75"/>
      <c r="V12" s="76"/>
      <c r="W12" s="74"/>
      <c r="X12" s="75"/>
      <c r="Y12" s="75"/>
      <c r="Z12" s="75"/>
      <c r="AA12" s="76"/>
      <c r="AB12" s="74"/>
      <c r="AC12" s="75"/>
      <c r="AD12" s="75"/>
      <c r="AE12" s="75"/>
      <c r="AF12" s="76"/>
      <c r="AG12" s="74"/>
      <c r="AH12" s="75"/>
      <c r="AI12" s="75"/>
      <c r="AJ12" s="75"/>
      <c r="AK12" s="76"/>
      <c r="AL12" s="74"/>
      <c r="AM12" s="75"/>
      <c r="AN12" s="75"/>
      <c r="AO12" s="75"/>
      <c r="AP12" s="76"/>
      <c r="AQ12" s="74"/>
      <c r="AR12" s="75"/>
      <c r="AS12" s="75"/>
      <c r="AT12" s="75"/>
      <c r="AU12" s="76"/>
      <c r="AV12" s="74"/>
      <c r="AW12" s="75"/>
      <c r="AX12" s="75"/>
      <c r="AY12" s="75"/>
      <c r="AZ12" s="76"/>
      <c r="BA12" s="74"/>
      <c r="BB12" s="75"/>
      <c r="BC12" s="75"/>
      <c r="BD12" s="75"/>
      <c r="BE12" s="76"/>
      <c r="BF12" s="74"/>
      <c r="BG12" s="75"/>
      <c r="BH12" s="75"/>
      <c r="BI12" s="75"/>
      <c r="BJ12" s="76"/>
      <c r="BK12" s="77"/>
    </row>
    <row r="13" spans="1:107">
      <c r="A13" s="69" t="s">
        <v>102</v>
      </c>
      <c r="B13" s="72" t="s">
        <v>103</v>
      </c>
      <c r="C13" s="134"/>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6"/>
    </row>
    <row r="14" spans="1:107">
      <c r="A14" s="69"/>
      <c r="B14" s="73" t="s">
        <v>97</v>
      </c>
      <c r="C14" s="74"/>
      <c r="D14" s="75"/>
      <c r="E14" s="75"/>
      <c r="F14" s="75"/>
      <c r="G14" s="76"/>
      <c r="H14" s="74"/>
      <c r="I14" s="75"/>
      <c r="J14" s="75"/>
      <c r="K14" s="75"/>
      <c r="L14" s="76"/>
      <c r="M14" s="74"/>
      <c r="N14" s="75"/>
      <c r="O14" s="75"/>
      <c r="P14" s="75"/>
      <c r="Q14" s="76"/>
      <c r="R14" s="74"/>
      <c r="S14" s="75"/>
      <c r="T14" s="75"/>
      <c r="U14" s="75"/>
      <c r="V14" s="76"/>
      <c r="W14" s="74"/>
      <c r="X14" s="75"/>
      <c r="Y14" s="75"/>
      <c r="Z14" s="75"/>
      <c r="AA14" s="76"/>
      <c r="AB14" s="74"/>
      <c r="AC14" s="75"/>
      <c r="AD14" s="75"/>
      <c r="AE14" s="75"/>
      <c r="AF14" s="76"/>
      <c r="AG14" s="74"/>
      <c r="AH14" s="75"/>
      <c r="AI14" s="75"/>
      <c r="AJ14" s="75"/>
      <c r="AK14" s="76"/>
      <c r="AL14" s="74"/>
      <c r="AM14" s="75"/>
      <c r="AN14" s="75"/>
      <c r="AO14" s="75"/>
      <c r="AP14" s="76"/>
      <c r="AQ14" s="74"/>
      <c r="AR14" s="75"/>
      <c r="AS14" s="75"/>
      <c r="AT14" s="75"/>
      <c r="AU14" s="76"/>
      <c r="AV14" s="74"/>
      <c r="AW14" s="75"/>
      <c r="AX14" s="75"/>
      <c r="AY14" s="75"/>
      <c r="AZ14" s="76"/>
      <c r="BA14" s="74"/>
      <c r="BB14" s="75"/>
      <c r="BC14" s="75"/>
      <c r="BD14" s="75"/>
      <c r="BE14" s="76"/>
      <c r="BF14" s="74"/>
      <c r="BG14" s="75"/>
      <c r="BH14" s="75"/>
      <c r="BI14" s="75"/>
      <c r="BJ14" s="76"/>
      <c r="BK14" s="77"/>
    </row>
    <row r="15" spans="1:107">
      <c r="A15" s="69"/>
      <c r="B15" s="73" t="s">
        <v>104</v>
      </c>
      <c r="C15" s="74"/>
      <c r="D15" s="75"/>
      <c r="E15" s="75"/>
      <c r="F15" s="75"/>
      <c r="G15" s="76"/>
      <c r="H15" s="74"/>
      <c r="I15" s="75"/>
      <c r="J15" s="75"/>
      <c r="K15" s="75"/>
      <c r="L15" s="76"/>
      <c r="M15" s="74"/>
      <c r="N15" s="75"/>
      <c r="O15" s="75"/>
      <c r="P15" s="75"/>
      <c r="Q15" s="76"/>
      <c r="R15" s="74"/>
      <c r="S15" s="75"/>
      <c r="T15" s="75"/>
      <c r="U15" s="75"/>
      <c r="V15" s="76"/>
      <c r="W15" s="74"/>
      <c r="X15" s="75"/>
      <c r="Y15" s="75"/>
      <c r="Z15" s="75"/>
      <c r="AA15" s="76"/>
      <c r="AB15" s="74"/>
      <c r="AC15" s="75"/>
      <c r="AD15" s="75"/>
      <c r="AE15" s="75"/>
      <c r="AF15" s="76"/>
      <c r="AG15" s="74"/>
      <c r="AH15" s="75"/>
      <c r="AI15" s="75"/>
      <c r="AJ15" s="75"/>
      <c r="AK15" s="76"/>
      <c r="AL15" s="74"/>
      <c r="AM15" s="75"/>
      <c r="AN15" s="75"/>
      <c r="AO15" s="75"/>
      <c r="AP15" s="76"/>
      <c r="AQ15" s="74"/>
      <c r="AR15" s="75"/>
      <c r="AS15" s="75"/>
      <c r="AT15" s="75"/>
      <c r="AU15" s="76"/>
      <c r="AV15" s="74"/>
      <c r="AW15" s="75"/>
      <c r="AX15" s="75"/>
      <c r="AY15" s="75"/>
      <c r="AZ15" s="76"/>
      <c r="BA15" s="74"/>
      <c r="BB15" s="75"/>
      <c r="BC15" s="75"/>
      <c r="BD15" s="75"/>
      <c r="BE15" s="76"/>
      <c r="BF15" s="74"/>
      <c r="BG15" s="75"/>
      <c r="BH15" s="75"/>
      <c r="BI15" s="75"/>
      <c r="BJ15" s="76"/>
      <c r="BK15" s="77"/>
    </row>
    <row r="16" spans="1:107">
      <c r="A16" s="69" t="s">
        <v>105</v>
      </c>
      <c r="B16" s="72" t="s">
        <v>106</v>
      </c>
      <c r="C16" s="134"/>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6"/>
    </row>
    <row r="17" spans="1:63">
      <c r="A17" s="69"/>
      <c r="B17" s="73" t="s">
        <v>97</v>
      </c>
      <c r="C17" s="74"/>
      <c r="D17" s="75"/>
      <c r="E17" s="75"/>
      <c r="F17" s="75"/>
      <c r="G17" s="76"/>
      <c r="H17" s="74"/>
      <c r="I17" s="75"/>
      <c r="J17" s="75"/>
      <c r="K17" s="75"/>
      <c r="L17" s="76"/>
      <c r="M17" s="74"/>
      <c r="N17" s="75"/>
      <c r="O17" s="75"/>
      <c r="P17" s="75"/>
      <c r="Q17" s="76"/>
      <c r="R17" s="74"/>
      <c r="S17" s="75"/>
      <c r="T17" s="75"/>
      <c r="U17" s="75"/>
      <c r="V17" s="76"/>
      <c r="W17" s="74"/>
      <c r="X17" s="75"/>
      <c r="Y17" s="75"/>
      <c r="Z17" s="75"/>
      <c r="AA17" s="76"/>
      <c r="AB17" s="74"/>
      <c r="AC17" s="75"/>
      <c r="AD17" s="75"/>
      <c r="AE17" s="75"/>
      <c r="AF17" s="76"/>
      <c r="AG17" s="74"/>
      <c r="AH17" s="75"/>
      <c r="AI17" s="75"/>
      <c r="AJ17" s="75"/>
      <c r="AK17" s="76"/>
      <c r="AL17" s="74"/>
      <c r="AM17" s="75"/>
      <c r="AN17" s="75"/>
      <c r="AO17" s="75"/>
      <c r="AP17" s="76"/>
      <c r="AQ17" s="74"/>
      <c r="AR17" s="75"/>
      <c r="AS17" s="75"/>
      <c r="AT17" s="75"/>
      <c r="AU17" s="76"/>
      <c r="AV17" s="74"/>
      <c r="AW17" s="75"/>
      <c r="AX17" s="75"/>
      <c r="AY17" s="75"/>
      <c r="AZ17" s="76"/>
      <c r="BA17" s="74"/>
      <c r="BB17" s="75"/>
      <c r="BC17" s="75"/>
      <c r="BD17" s="75"/>
      <c r="BE17" s="76"/>
      <c r="BF17" s="74"/>
      <c r="BG17" s="75"/>
      <c r="BH17" s="75"/>
      <c r="BI17" s="75"/>
      <c r="BJ17" s="76"/>
      <c r="BK17" s="77"/>
    </row>
    <row r="18" spans="1:63">
      <c r="A18" s="69"/>
      <c r="B18" s="73" t="s">
        <v>107</v>
      </c>
      <c r="C18" s="74"/>
      <c r="D18" s="75"/>
      <c r="E18" s="75"/>
      <c r="F18" s="75"/>
      <c r="G18" s="76"/>
      <c r="H18" s="74"/>
      <c r="I18" s="75"/>
      <c r="J18" s="75"/>
      <c r="K18" s="75"/>
      <c r="L18" s="76"/>
      <c r="M18" s="74"/>
      <c r="N18" s="75"/>
      <c r="O18" s="75"/>
      <c r="P18" s="75"/>
      <c r="Q18" s="76"/>
      <c r="R18" s="74"/>
      <c r="S18" s="75"/>
      <c r="T18" s="75"/>
      <c r="U18" s="75"/>
      <c r="V18" s="76"/>
      <c r="W18" s="74"/>
      <c r="X18" s="75"/>
      <c r="Y18" s="75"/>
      <c r="Z18" s="75"/>
      <c r="AA18" s="76"/>
      <c r="AB18" s="74"/>
      <c r="AC18" s="75"/>
      <c r="AD18" s="75"/>
      <c r="AE18" s="75"/>
      <c r="AF18" s="76"/>
      <c r="AG18" s="74"/>
      <c r="AH18" s="75"/>
      <c r="AI18" s="75"/>
      <c r="AJ18" s="75"/>
      <c r="AK18" s="76"/>
      <c r="AL18" s="74"/>
      <c r="AM18" s="75"/>
      <c r="AN18" s="75"/>
      <c r="AO18" s="75"/>
      <c r="AP18" s="76"/>
      <c r="AQ18" s="74"/>
      <c r="AR18" s="75"/>
      <c r="AS18" s="75"/>
      <c r="AT18" s="75"/>
      <c r="AU18" s="76"/>
      <c r="AV18" s="74"/>
      <c r="AW18" s="75"/>
      <c r="AX18" s="75"/>
      <c r="AY18" s="75"/>
      <c r="AZ18" s="76"/>
      <c r="BA18" s="74"/>
      <c r="BB18" s="75"/>
      <c r="BC18" s="75"/>
      <c r="BD18" s="75"/>
      <c r="BE18" s="76"/>
      <c r="BF18" s="74"/>
      <c r="BG18" s="75"/>
      <c r="BH18" s="75"/>
      <c r="BI18" s="75"/>
      <c r="BJ18" s="76"/>
      <c r="BK18" s="77"/>
    </row>
    <row r="19" spans="1:63">
      <c r="A19" s="69" t="s">
        <v>108</v>
      </c>
      <c r="B19" s="78" t="s">
        <v>109</v>
      </c>
      <c r="C19" s="134"/>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6"/>
    </row>
    <row r="20" spans="1:63">
      <c r="A20" s="69"/>
      <c r="B20" s="73" t="s">
        <v>110</v>
      </c>
      <c r="C20" s="74"/>
      <c r="D20" s="75">
        <v>210.75290974980535</v>
      </c>
      <c r="E20" s="75"/>
      <c r="F20" s="75"/>
      <c r="G20" s="76"/>
      <c r="H20" s="74"/>
      <c r="I20" s="75">
        <v>371.03180791830874</v>
      </c>
      <c r="J20" s="79">
        <v>293.37263033588596</v>
      </c>
      <c r="K20" s="75"/>
      <c r="L20" s="76"/>
      <c r="M20" s="74"/>
      <c r="N20" s="75"/>
      <c r="O20" s="75"/>
      <c r="P20" s="75"/>
      <c r="Q20" s="76"/>
      <c r="R20" s="74"/>
      <c r="S20" s="80"/>
      <c r="U20" s="75"/>
      <c r="V20" s="76"/>
      <c r="W20" s="74"/>
      <c r="X20" s="75"/>
      <c r="Z20" s="75"/>
      <c r="AA20" s="76"/>
      <c r="AB20" s="74"/>
      <c r="AC20" s="75"/>
      <c r="AD20" s="79"/>
      <c r="AE20" s="75"/>
      <c r="AF20" s="76"/>
      <c r="AG20" s="74"/>
      <c r="AH20" s="75"/>
      <c r="AI20" s="75"/>
      <c r="AJ20" s="75"/>
      <c r="AK20" s="76"/>
      <c r="AL20" s="74"/>
      <c r="AM20" s="75"/>
      <c r="AN20" s="79"/>
      <c r="AO20" s="75"/>
      <c r="AP20" s="76"/>
      <c r="AQ20" s="74"/>
      <c r="AR20" s="75"/>
      <c r="AS20" s="75"/>
      <c r="AT20" s="75"/>
      <c r="AU20" s="76"/>
      <c r="AV20" s="74"/>
      <c r="AW20" s="75"/>
      <c r="AX20" s="75"/>
      <c r="AY20" s="75"/>
      <c r="AZ20" s="76"/>
      <c r="BA20" s="74"/>
      <c r="BB20" s="75"/>
      <c r="BC20" s="75"/>
      <c r="BD20" s="75"/>
      <c r="BE20" s="76"/>
      <c r="BF20" s="74"/>
      <c r="BG20" s="75"/>
      <c r="BH20" s="75"/>
      <c r="BI20" s="75"/>
      <c r="BJ20" s="76"/>
      <c r="BK20" s="99">
        <f>D20+J20+S20+AD20+AN20+I20</f>
        <v>875.15734800400014</v>
      </c>
    </row>
    <row r="21" spans="1:63">
      <c r="A21" s="69"/>
      <c r="B21" s="73" t="s">
        <v>111</v>
      </c>
      <c r="C21" s="74"/>
      <c r="D21" s="75">
        <f>SUM(D20)</f>
        <v>210.75290974980535</v>
      </c>
      <c r="E21" s="75"/>
      <c r="F21" s="75"/>
      <c r="G21" s="76"/>
      <c r="H21" s="74"/>
      <c r="I21" s="75">
        <f>SUM(I20)</f>
        <v>371.03180791830874</v>
      </c>
      <c r="J21" s="79">
        <f>SUM(J20)</f>
        <v>293.37263033588596</v>
      </c>
      <c r="K21" s="75"/>
      <c r="L21" s="76"/>
      <c r="M21" s="74"/>
      <c r="N21" s="75"/>
      <c r="O21" s="75"/>
      <c r="P21" s="75"/>
      <c r="Q21" s="76"/>
      <c r="R21" s="74"/>
      <c r="S21" s="80"/>
      <c r="U21" s="75"/>
      <c r="V21" s="76"/>
      <c r="W21" s="74"/>
      <c r="X21" s="75"/>
      <c r="Y21" s="75"/>
      <c r="Z21" s="75"/>
      <c r="AA21" s="76"/>
      <c r="AB21" s="74"/>
      <c r="AC21" s="75"/>
      <c r="AD21" s="79"/>
      <c r="AE21" s="75"/>
      <c r="AF21" s="76"/>
      <c r="AG21" s="74"/>
      <c r="AH21" s="75"/>
      <c r="AI21" s="75"/>
      <c r="AJ21" s="75"/>
      <c r="AK21" s="76"/>
      <c r="AL21" s="74"/>
      <c r="AM21" s="75"/>
      <c r="AN21" s="79"/>
      <c r="AO21" s="75"/>
      <c r="AP21" s="76"/>
      <c r="AQ21" s="74"/>
      <c r="AR21" s="75"/>
      <c r="AS21" s="75"/>
      <c r="AT21" s="75"/>
      <c r="AU21" s="76"/>
      <c r="AV21" s="74"/>
      <c r="AW21" s="75"/>
      <c r="AX21" s="75"/>
      <c r="AY21" s="75"/>
      <c r="AZ21" s="76"/>
      <c r="BA21" s="74"/>
      <c r="BB21" s="75"/>
      <c r="BC21" s="75"/>
      <c r="BD21" s="75"/>
      <c r="BE21" s="76"/>
      <c r="BF21" s="74"/>
      <c r="BG21" s="75"/>
      <c r="BH21" s="75"/>
      <c r="BI21" s="75"/>
      <c r="BJ21" s="76"/>
      <c r="BK21" s="99">
        <f>D21+J21+S21+AD21+AN21+I21</f>
        <v>875.15734800400014</v>
      </c>
    </row>
    <row r="22" spans="1:63">
      <c r="A22" s="69" t="s">
        <v>112</v>
      </c>
      <c r="B22" s="72" t="s">
        <v>113</v>
      </c>
      <c r="C22" s="134"/>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6"/>
    </row>
    <row r="23" spans="1:63">
      <c r="A23" s="69"/>
      <c r="B23" s="73" t="s">
        <v>97</v>
      </c>
      <c r="C23" s="74"/>
      <c r="D23" s="75"/>
      <c r="E23" s="75"/>
      <c r="F23" s="75"/>
      <c r="G23" s="76"/>
      <c r="H23" s="74"/>
      <c r="I23" s="75"/>
      <c r="J23" s="75"/>
      <c r="K23" s="75"/>
      <c r="L23" s="76"/>
      <c r="M23" s="74"/>
      <c r="N23" s="75"/>
      <c r="O23" s="75"/>
      <c r="P23" s="75"/>
      <c r="Q23" s="76"/>
      <c r="R23" s="74"/>
      <c r="S23" s="75"/>
      <c r="T23" s="75"/>
      <c r="U23" s="75"/>
      <c r="V23" s="76"/>
      <c r="W23" s="74"/>
      <c r="X23" s="75"/>
      <c r="Y23" s="75"/>
      <c r="Z23" s="75"/>
      <c r="AA23" s="76"/>
      <c r="AB23" s="74"/>
      <c r="AC23" s="75"/>
      <c r="AD23" s="75"/>
      <c r="AE23" s="75"/>
      <c r="AF23" s="76"/>
      <c r="AG23" s="74"/>
      <c r="AH23" s="75"/>
      <c r="AI23" s="75"/>
      <c r="AJ23" s="75"/>
      <c r="AK23" s="76"/>
      <c r="AL23" s="74"/>
      <c r="AM23" s="75"/>
      <c r="AN23" s="75"/>
      <c r="AO23" s="75"/>
      <c r="AP23" s="76"/>
      <c r="AQ23" s="74"/>
      <c r="AR23" s="75"/>
      <c r="AS23" s="75"/>
      <c r="AT23" s="75"/>
      <c r="AU23" s="76"/>
      <c r="AV23" s="74"/>
      <c r="AW23" s="75"/>
      <c r="AX23" s="75"/>
      <c r="AY23" s="75"/>
      <c r="AZ23" s="76"/>
      <c r="BA23" s="74"/>
      <c r="BB23" s="75"/>
      <c r="BC23" s="75"/>
      <c r="BD23" s="75"/>
      <c r="BE23" s="76"/>
      <c r="BF23" s="74"/>
      <c r="BG23" s="75"/>
      <c r="BH23" s="75"/>
      <c r="BI23" s="75"/>
      <c r="BJ23" s="76"/>
      <c r="BK23" s="77"/>
    </row>
    <row r="24" spans="1:63">
      <c r="A24" s="69"/>
      <c r="B24" s="73" t="s">
        <v>114</v>
      </c>
      <c r="C24" s="74"/>
      <c r="D24" s="75"/>
      <c r="E24" s="75"/>
      <c r="F24" s="75"/>
      <c r="G24" s="76"/>
      <c r="H24" s="74"/>
      <c r="I24" s="75"/>
      <c r="J24" s="75"/>
      <c r="K24" s="75"/>
      <c r="L24" s="76"/>
      <c r="M24" s="74"/>
      <c r="N24" s="75"/>
      <c r="O24" s="75"/>
      <c r="P24" s="75"/>
      <c r="Q24" s="76"/>
      <c r="R24" s="74"/>
      <c r="S24" s="75"/>
      <c r="T24" s="75"/>
      <c r="U24" s="75"/>
      <c r="V24" s="76"/>
      <c r="W24" s="74"/>
      <c r="X24" s="75"/>
      <c r="Y24" s="75"/>
      <c r="Z24" s="75"/>
      <c r="AA24" s="76"/>
      <c r="AB24" s="74"/>
      <c r="AC24" s="75"/>
      <c r="AD24" s="75"/>
      <c r="AE24" s="75"/>
      <c r="AF24" s="76"/>
      <c r="AG24" s="74"/>
      <c r="AH24" s="75"/>
      <c r="AI24" s="75"/>
      <c r="AJ24" s="75"/>
      <c r="AK24" s="76"/>
      <c r="AL24" s="74"/>
      <c r="AM24" s="75"/>
      <c r="AN24" s="75"/>
      <c r="AO24" s="75"/>
      <c r="AP24" s="76"/>
      <c r="AQ24" s="74"/>
      <c r="AR24" s="75"/>
      <c r="AS24" s="75"/>
      <c r="AT24" s="75"/>
      <c r="AU24" s="76"/>
      <c r="AV24" s="74"/>
      <c r="AW24" s="75"/>
      <c r="AX24" s="75"/>
      <c r="AY24" s="75"/>
      <c r="AZ24" s="76"/>
      <c r="BA24" s="74"/>
      <c r="BB24" s="75"/>
      <c r="BC24" s="75"/>
      <c r="BD24" s="75"/>
      <c r="BE24" s="76"/>
      <c r="BF24" s="74"/>
      <c r="BG24" s="75"/>
      <c r="BH24" s="75"/>
      <c r="BI24" s="75"/>
      <c r="BJ24" s="76"/>
      <c r="BK24" s="77"/>
    </row>
    <row r="25" spans="1:63">
      <c r="A25" s="69"/>
      <c r="B25" s="82" t="s">
        <v>115</v>
      </c>
      <c r="C25" s="74"/>
      <c r="D25" s="75"/>
      <c r="E25" s="75"/>
      <c r="F25" s="75"/>
      <c r="G25" s="76"/>
      <c r="H25" s="74"/>
      <c r="I25" s="75"/>
      <c r="J25" s="75"/>
      <c r="K25" s="75"/>
      <c r="L25" s="76"/>
      <c r="M25" s="74"/>
      <c r="N25" s="75"/>
      <c r="O25" s="75"/>
      <c r="P25" s="75"/>
      <c r="Q25" s="76"/>
      <c r="R25" s="74"/>
      <c r="S25" s="75"/>
      <c r="T25" s="75"/>
      <c r="U25" s="75"/>
      <c r="V25" s="76"/>
      <c r="W25" s="74"/>
      <c r="X25" s="75"/>
      <c r="Y25" s="75"/>
      <c r="Z25" s="75"/>
      <c r="AA25" s="76"/>
      <c r="AB25" s="74"/>
      <c r="AC25" s="75"/>
      <c r="AD25" s="75"/>
      <c r="AE25" s="75"/>
      <c r="AF25" s="76"/>
      <c r="AG25" s="74"/>
      <c r="AH25" s="75"/>
      <c r="AI25" s="75"/>
      <c r="AJ25" s="75"/>
      <c r="AK25" s="76"/>
      <c r="AL25" s="74"/>
      <c r="AM25" s="75"/>
      <c r="AN25" s="75"/>
      <c r="AO25" s="75"/>
      <c r="AP25" s="76"/>
      <c r="AQ25" s="74"/>
      <c r="AR25" s="75"/>
      <c r="AS25" s="75"/>
      <c r="AT25" s="75"/>
      <c r="AU25" s="76"/>
      <c r="AV25" s="74"/>
      <c r="AW25" s="75"/>
      <c r="AX25" s="75"/>
      <c r="AY25" s="75"/>
      <c r="AZ25" s="76"/>
      <c r="BA25" s="74"/>
      <c r="BB25" s="75"/>
      <c r="BC25" s="75"/>
      <c r="BD25" s="75"/>
      <c r="BE25" s="76"/>
      <c r="BF25" s="74"/>
      <c r="BG25" s="75"/>
      <c r="BH25" s="75"/>
      <c r="BI25" s="75"/>
      <c r="BJ25" s="76"/>
      <c r="BK25" s="77"/>
    </row>
    <row r="26" spans="1:63" ht="3.75" customHeight="1">
      <c r="A26" s="69"/>
      <c r="B26" s="83"/>
      <c r="C26" s="134"/>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6"/>
    </row>
    <row r="27" spans="1:63">
      <c r="A27" s="69" t="s">
        <v>116</v>
      </c>
      <c r="B27" s="70" t="s">
        <v>117</v>
      </c>
      <c r="C27" s="134"/>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6"/>
    </row>
    <row r="28" spans="1:63" s="84" customFormat="1">
      <c r="A28" s="69" t="s">
        <v>95</v>
      </c>
      <c r="B28" s="72" t="s">
        <v>118</v>
      </c>
      <c r="C28" s="139"/>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1"/>
    </row>
    <row r="29" spans="1:63" s="84" customFormat="1">
      <c r="A29" s="69"/>
      <c r="B29" s="73" t="s">
        <v>97</v>
      </c>
      <c r="C29" s="85"/>
      <c r="D29" s="86"/>
      <c r="E29" s="86"/>
      <c r="F29" s="86"/>
      <c r="G29" s="87"/>
      <c r="H29" s="85"/>
      <c r="I29" s="86"/>
      <c r="J29" s="86"/>
      <c r="K29" s="86"/>
      <c r="L29" s="87"/>
      <c r="M29" s="85"/>
      <c r="N29" s="86"/>
      <c r="O29" s="86"/>
      <c r="P29" s="86"/>
      <c r="Q29" s="87"/>
      <c r="R29" s="85"/>
      <c r="S29" s="86"/>
      <c r="T29" s="86"/>
      <c r="U29" s="86"/>
      <c r="V29" s="87"/>
      <c r="W29" s="85"/>
      <c r="X29" s="86"/>
      <c r="Y29" s="86"/>
      <c r="Z29" s="86"/>
      <c r="AA29" s="87"/>
      <c r="AB29" s="85"/>
      <c r="AC29" s="86"/>
      <c r="AD29" s="86"/>
      <c r="AE29" s="86"/>
      <c r="AF29" s="87"/>
      <c r="AG29" s="85"/>
      <c r="AH29" s="86"/>
      <c r="AI29" s="86"/>
      <c r="AJ29" s="86"/>
      <c r="AK29" s="87"/>
      <c r="AL29" s="85"/>
      <c r="AM29" s="86"/>
      <c r="AN29" s="86"/>
      <c r="AO29" s="86"/>
      <c r="AP29" s="87"/>
      <c r="AQ29" s="85"/>
      <c r="AR29" s="86"/>
      <c r="AS29" s="86"/>
      <c r="AT29" s="86"/>
      <c r="AU29" s="87"/>
      <c r="AV29" s="85"/>
      <c r="AW29" s="86"/>
      <c r="AX29" s="86"/>
      <c r="AY29" s="86"/>
      <c r="AZ29" s="87"/>
      <c r="BA29" s="85"/>
      <c r="BB29" s="86"/>
      <c r="BC29" s="86"/>
      <c r="BD29" s="86"/>
      <c r="BE29" s="87"/>
      <c r="BF29" s="85"/>
      <c r="BG29" s="86"/>
      <c r="BH29" s="86"/>
      <c r="BI29" s="86"/>
      <c r="BJ29" s="87"/>
      <c r="BK29" s="69"/>
    </row>
    <row r="30" spans="1:63" s="84" customFormat="1">
      <c r="A30" s="69"/>
      <c r="B30" s="73" t="s">
        <v>98</v>
      </c>
      <c r="C30" s="85"/>
      <c r="D30" s="86"/>
      <c r="E30" s="86"/>
      <c r="F30" s="86"/>
      <c r="G30" s="87"/>
      <c r="H30" s="85"/>
      <c r="I30" s="86"/>
      <c r="J30" s="86"/>
      <c r="K30" s="86"/>
      <c r="L30" s="87"/>
      <c r="M30" s="85"/>
      <c r="N30" s="86"/>
      <c r="O30" s="86"/>
      <c r="P30" s="86"/>
      <c r="Q30" s="87"/>
      <c r="R30" s="85"/>
      <c r="S30" s="86"/>
      <c r="T30" s="86"/>
      <c r="U30" s="86"/>
      <c r="V30" s="87"/>
      <c r="W30" s="85"/>
      <c r="X30" s="86"/>
      <c r="Y30" s="86"/>
      <c r="Z30" s="86"/>
      <c r="AA30" s="87"/>
      <c r="AB30" s="85"/>
      <c r="AC30" s="86"/>
      <c r="AD30" s="86"/>
      <c r="AE30" s="86"/>
      <c r="AF30" s="87"/>
      <c r="AG30" s="85"/>
      <c r="AH30" s="86"/>
      <c r="AI30" s="86"/>
      <c r="AJ30" s="86"/>
      <c r="AK30" s="87"/>
      <c r="AL30" s="85"/>
      <c r="AM30" s="86"/>
      <c r="AN30" s="86"/>
      <c r="AO30" s="86"/>
      <c r="AP30" s="87"/>
      <c r="AQ30" s="85"/>
      <c r="AR30" s="86"/>
      <c r="AS30" s="86"/>
      <c r="AT30" s="86"/>
      <c r="AU30" s="87"/>
      <c r="AV30" s="85"/>
      <c r="AW30" s="86"/>
      <c r="AX30" s="86"/>
      <c r="AY30" s="86"/>
      <c r="AZ30" s="87"/>
      <c r="BA30" s="85"/>
      <c r="BB30" s="86"/>
      <c r="BC30" s="86"/>
      <c r="BD30" s="86"/>
      <c r="BE30" s="87"/>
      <c r="BF30" s="85"/>
      <c r="BG30" s="86"/>
      <c r="BH30" s="86"/>
      <c r="BI30" s="86"/>
      <c r="BJ30" s="87"/>
      <c r="BK30" s="69"/>
    </row>
    <row r="31" spans="1:63">
      <c r="A31" s="69" t="s">
        <v>99</v>
      </c>
      <c r="B31" s="72" t="s">
        <v>119</v>
      </c>
      <c r="C31" s="134"/>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6"/>
    </row>
    <row r="32" spans="1:63">
      <c r="A32" s="69"/>
      <c r="B32" s="73" t="s">
        <v>97</v>
      </c>
      <c r="C32" s="74"/>
      <c r="D32" s="75"/>
      <c r="E32" s="75"/>
      <c r="F32" s="75"/>
      <c r="G32" s="76"/>
      <c r="H32" s="74"/>
      <c r="I32" s="75"/>
      <c r="J32" s="75"/>
      <c r="K32" s="75"/>
      <c r="L32" s="76"/>
      <c r="M32" s="74"/>
      <c r="N32" s="75"/>
      <c r="O32" s="75"/>
      <c r="P32" s="75"/>
      <c r="Q32" s="76"/>
      <c r="R32" s="74"/>
      <c r="S32" s="75"/>
      <c r="T32" s="75"/>
      <c r="U32" s="75"/>
      <c r="V32" s="76"/>
      <c r="W32" s="74"/>
      <c r="X32" s="75"/>
      <c r="Y32" s="75"/>
      <c r="Z32" s="75"/>
      <c r="AA32" s="76"/>
      <c r="AB32" s="74"/>
      <c r="AC32" s="75"/>
      <c r="AD32" s="75"/>
      <c r="AE32" s="75"/>
      <c r="AF32" s="76"/>
      <c r="AG32" s="74"/>
      <c r="AH32" s="75"/>
      <c r="AI32" s="75"/>
      <c r="AJ32" s="75"/>
      <c r="AK32" s="76"/>
      <c r="AL32" s="74"/>
      <c r="AM32" s="75"/>
      <c r="AN32" s="75"/>
      <c r="AO32" s="75"/>
      <c r="AP32" s="76"/>
      <c r="AQ32" s="74"/>
      <c r="AR32" s="75"/>
      <c r="AS32" s="75"/>
      <c r="AT32" s="75"/>
      <c r="AU32" s="76"/>
      <c r="AV32" s="74"/>
      <c r="AW32" s="75"/>
      <c r="AX32" s="75"/>
      <c r="AY32" s="75"/>
      <c r="AZ32" s="76"/>
      <c r="BA32" s="74"/>
      <c r="BB32" s="75"/>
      <c r="BC32" s="75"/>
      <c r="BD32" s="75"/>
      <c r="BE32" s="76"/>
      <c r="BF32" s="74"/>
      <c r="BG32" s="75"/>
      <c r="BH32" s="75"/>
      <c r="BI32" s="75"/>
      <c r="BJ32" s="76"/>
      <c r="BK32" s="77"/>
    </row>
    <row r="33" spans="1:63">
      <c r="A33" s="69"/>
      <c r="B33" s="73" t="s">
        <v>101</v>
      </c>
      <c r="C33" s="74"/>
      <c r="D33" s="75"/>
      <c r="E33" s="75"/>
      <c r="F33" s="75"/>
      <c r="G33" s="76"/>
      <c r="H33" s="74"/>
      <c r="I33" s="75"/>
      <c r="J33" s="75"/>
      <c r="K33" s="75"/>
      <c r="L33" s="76"/>
      <c r="M33" s="74"/>
      <c r="N33" s="75"/>
      <c r="O33" s="75"/>
      <c r="P33" s="75"/>
      <c r="Q33" s="76"/>
      <c r="R33" s="74"/>
      <c r="S33" s="75"/>
      <c r="T33" s="75"/>
      <c r="U33" s="75"/>
      <c r="V33" s="76"/>
      <c r="W33" s="74"/>
      <c r="X33" s="75"/>
      <c r="Y33" s="75"/>
      <c r="Z33" s="75"/>
      <c r="AA33" s="76"/>
      <c r="AB33" s="74"/>
      <c r="AC33" s="75"/>
      <c r="AD33" s="75"/>
      <c r="AE33" s="75"/>
      <c r="AF33" s="76"/>
      <c r="AG33" s="74"/>
      <c r="AH33" s="75"/>
      <c r="AI33" s="75"/>
      <c r="AJ33" s="75"/>
      <c r="AK33" s="76"/>
      <c r="AL33" s="74"/>
      <c r="AM33" s="75"/>
      <c r="AN33" s="75"/>
      <c r="AO33" s="75"/>
      <c r="AP33" s="76"/>
      <c r="AQ33" s="74"/>
      <c r="AR33" s="75"/>
      <c r="AS33" s="75"/>
      <c r="AT33" s="75"/>
      <c r="AU33" s="76"/>
      <c r="AV33" s="74"/>
      <c r="AW33" s="75"/>
      <c r="AX33" s="75"/>
      <c r="AY33" s="75"/>
      <c r="AZ33" s="76"/>
      <c r="BA33" s="74"/>
      <c r="BB33" s="75"/>
      <c r="BC33" s="75"/>
      <c r="BD33" s="75"/>
      <c r="BE33" s="76"/>
      <c r="BF33" s="74"/>
      <c r="BG33" s="75"/>
      <c r="BH33" s="75"/>
      <c r="BI33" s="75"/>
      <c r="BJ33" s="76"/>
      <c r="BK33" s="77"/>
    </row>
    <row r="34" spans="1:63">
      <c r="A34" s="69"/>
      <c r="B34" s="82" t="s">
        <v>120</v>
      </c>
      <c r="C34" s="74"/>
      <c r="D34" s="75"/>
      <c r="E34" s="75"/>
      <c r="F34" s="75"/>
      <c r="G34" s="76"/>
      <c r="H34" s="74"/>
      <c r="I34" s="75"/>
      <c r="J34" s="75"/>
      <c r="K34" s="75"/>
      <c r="L34" s="76"/>
      <c r="M34" s="74"/>
      <c r="N34" s="75"/>
      <c r="O34" s="75"/>
      <c r="P34" s="75"/>
      <c r="Q34" s="76"/>
      <c r="R34" s="74"/>
      <c r="S34" s="75"/>
      <c r="T34" s="75"/>
      <c r="U34" s="75"/>
      <c r="V34" s="76"/>
      <c r="W34" s="74"/>
      <c r="X34" s="75"/>
      <c r="Y34" s="75"/>
      <c r="Z34" s="75"/>
      <c r="AA34" s="76"/>
      <c r="AB34" s="74"/>
      <c r="AC34" s="75"/>
      <c r="AD34" s="75"/>
      <c r="AE34" s="75"/>
      <c r="AF34" s="76"/>
      <c r="AG34" s="74"/>
      <c r="AH34" s="75"/>
      <c r="AI34" s="75"/>
      <c r="AJ34" s="75"/>
      <c r="AK34" s="76"/>
      <c r="AL34" s="74"/>
      <c r="AM34" s="75"/>
      <c r="AN34" s="75"/>
      <c r="AO34" s="75"/>
      <c r="AP34" s="76"/>
      <c r="AQ34" s="74"/>
      <c r="AR34" s="75"/>
      <c r="AS34" s="75"/>
      <c r="AT34" s="75"/>
      <c r="AU34" s="76"/>
      <c r="AV34" s="74"/>
      <c r="AW34" s="75"/>
      <c r="AX34" s="75"/>
      <c r="AY34" s="75"/>
      <c r="AZ34" s="76"/>
      <c r="BA34" s="74"/>
      <c r="BB34" s="75"/>
      <c r="BC34" s="75"/>
      <c r="BD34" s="75"/>
      <c r="BE34" s="76"/>
      <c r="BF34" s="74"/>
      <c r="BG34" s="75"/>
      <c r="BH34" s="75"/>
      <c r="BI34" s="75"/>
      <c r="BJ34" s="76"/>
      <c r="BK34" s="77"/>
    </row>
    <row r="35" spans="1:63" ht="3" customHeight="1">
      <c r="A35" s="69"/>
      <c r="B35" s="72"/>
      <c r="C35" s="134"/>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6"/>
    </row>
    <row r="36" spans="1:63">
      <c r="A36" s="69" t="s">
        <v>121</v>
      </c>
      <c r="B36" s="70" t="s">
        <v>122</v>
      </c>
      <c r="C36" s="134"/>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6"/>
    </row>
    <row r="37" spans="1:63">
      <c r="A37" s="69" t="s">
        <v>95</v>
      </c>
      <c r="B37" s="72" t="s">
        <v>123</v>
      </c>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6"/>
    </row>
    <row r="38" spans="1:63">
      <c r="A38" s="69"/>
      <c r="B38" s="73" t="s">
        <v>97</v>
      </c>
      <c r="C38" s="74"/>
      <c r="D38" s="75"/>
      <c r="E38" s="75"/>
      <c r="F38" s="75"/>
      <c r="G38" s="76"/>
      <c r="H38" s="74"/>
      <c r="I38" s="75"/>
      <c r="J38" s="75"/>
      <c r="K38" s="75"/>
      <c r="L38" s="76"/>
      <c r="M38" s="74"/>
      <c r="N38" s="75"/>
      <c r="O38" s="75"/>
      <c r="P38" s="75"/>
      <c r="Q38" s="76"/>
      <c r="R38" s="74"/>
      <c r="S38" s="75"/>
      <c r="T38" s="75"/>
      <c r="U38" s="75"/>
      <c r="V38" s="76"/>
      <c r="W38" s="74"/>
      <c r="X38" s="75"/>
      <c r="Y38" s="75"/>
      <c r="Z38" s="75"/>
      <c r="AA38" s="76"/>
      <c r="AB38" s="74"/>
      <c r="AC38" s="75"/>
      <c r="AD38" s="75"/>
      <c r="AE38" s="75"/>
      <c r="AF38" s="76"/>
      <c r="AG38" s="74"/>
      <c r="AH38" s="75"/>
      <c r="AI38" s="75"/>
      <c r="AJ38" s="75"/>
      <c r="AK38" s="76"/>
      <c r="AL38" s="74"/>
      <c r="AM38" s="75"/>
      <c r="AN38" s="75"/>
      <c r="AO38" s="75"/>
      <c r="AP38" s="76"/>
      <c r="AQ38" s="74"/>
      <c r="AR38" s="75"/>
      <c r="AS38" s="75"/>
      <c r="AT38" s="75"/>
      <c r="AU38" s="76"/>
      <c r="AV38" s="74"/>
      <c r="AW38" s="75"/>
      <c r="AX38" s="75"/>
      <c r="AY38" s="75"/>
      <c r="AZ38" s="76"/>
      <c r="BA38" s="74"/>
      <c r="BB38" s="75"/>
      <c r="BC38" s="75"/>
      <c r="BD38" s="75"/>
      <c r="BE38" s="76"/>
      <c r="BF38" s="74"/>
      <c r="BG38" s="75"/>
      <c r="BH38" s="75"/>
      <c r="BI38" s="75"/>
      <c r="BJ38" s="76"/>
      <c r="BK38" s="77"/>
    </row>
    <row r="39" spans="1:63">
      <c r="A39" s="69"/>
      <c r="B39" s="82" t="s">
        <v>124</v>
      </c>
      <c r="C39" s="74"/>
      <c r="D39" s="75"/>
      <c r="E39" s="75"/>
      <c r="F39" s="75"/>
      <c r="G39" s="76"/>
      <c r="H39" s="74"/>
      <c r="I39" s="75"/>
      <c r="J39" s="75"/>
      <c r="K39" s="75"/>
      <c r="L39" s="76"/>
      <c r="M39" s="74"/>
      <c r="N39" s="75"/>
      <c r="O39" s="75"/>
      <c r="P39" s="75"/>
      <c r="Q39" s="76"/>
      <c r="R39" s="74"/>
      <c r="S39" s="75"/>
      <c r="T39" s="75"/>
      <c r="U39" s="75"/>
      <c r="V39" s="76"/>
      <c r="W39" s="74"/>
      <c r="X39" s="75"/>
      <c r="Y39" s="75"/>
      <c r="Z39" s="75"/>
      <c r="AA39" s="76"/>
      <c r="AB39" s="74"/>
      <c r="AC39" s="75"/>
      <c r="AD39" s="75"/>
      <c r="AE39" s="75"/>
      <c r="AF39" s="76"/>
      <c r="AG39" s="74"/>
      <c r="AH39" s="75"/>
      <c r="AI39" s="75"/>
      <c r="AJ39" s="75"/>
      <c r="AK39" s="76"/>
      <c r="AL39" s="74"/>
      <c r="AM39" s="75"/>
      <c r="AN39" s="75"/>
      <c r="AO39" s="75"/>
      <c r="AP39" s="76"/>
      <c r="AQ39" s="74"/>
      <c r="AR39" s="75"/>
      <c r="AS39" s="75"/>
      <c r="AT39" s="75"/>
      <c r="AU39" s="76"/>
      <c r="AV39" s="74"/>
      <c r="AW39" s="75"/>
      <c r="AX39" s="75"/>
      <c r="AY39" s="75"/>
      <c r="AZ39" s="76"/>
      <c r="BA39" s="74"/>
      <c r="BB39" s="75"/>
      <c r="BC39" s="75"/>
      <c r="BD39" s="75"/>
      <c r="BE39" s="76"/>
      <c r="BF39" s="74"/>
      <c r="BG39" s="75"/>
      <c r="BH39" s="75"/>
      <c r="BI39" s="75"/>
      <c r="BJ39" s="76"/>
      <c r="BK39" s="77"/>
    </row>
    <row r="40" spans="1:63" ht="2.25" customHeight="1">
      <c r="A40" s="69"/>
      <c r="B40" s="72"/>
      <c r="C40" s="134"/>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6"/>
    </row>
    <row r="41" spans="1:63">
      <c r="A41" s="69" t="s">
        <v>125</v>
      </c>
      <c r="B41" s="70" t="s">
        <v>126</v>
      </c>
      <c r="C41" s="134"/>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6"/>
    </row>
    <row r="42" spans="1:63">
      <c r="A42" s="69" t="s">
        <v>95</v>
      </c>
      <c r="B42" s="72" t="s">
        <v>127</v>
      </c>
      <c r="C42" s="134"/>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6"/>
    </row>
    <row r="43" spans="1:63">
      <c r="A43" s="69"/>
      <c r="B43" s="73" t="s">
        <v>97</v>
      </c>
      <c r="C43" s="74"/>
      <c r="D43" s="75"/>
      <c r="E43" s="75"/>
      <c r="F43" s="75"/>
      <c r="G43" s="76"/>
      <c r="H43" s="74"/>
      <c r="I43" s="75"/>
      <c r="J43" s="75"/>
      <c r="K43" s="75"/>
      <c r="L43" s="76"/>
      <c r="M43" s="74"/>
      <c r="N43" s="75"/>
      <c r="O43" s="75"/>
      <c r="P43" s="75"/>
      <c r="Q43" s="76"/>
      <c r="R43" s="74"/>
      <c r="S43" s="75"/>
      <c r="T43" s="75"/>
      <c r="U43" s="75"/>
      <c r="V43" s="76"/>
      <c r="W43" s="74"/>
      <c r="X43" s="75"/>
      <c r="Y43" s="75"/>
      <c r="Z43" s="75"/>
      <c r="AA43" s="76"/>
      <c r="AB43" s="74"/>
      <c r="AC43" s="75"/>
      <c r="AD43" s="75"/>
      <c r="AE43" s="75"/>
      <c r="AF43" s="76"/>
      <c r="AG43" s="74"/>
      <c r="AH43" s="75"/>
      <c r="AI43" s="75"/>
      <c r="AJ43" s="75"/>
      <c r="AK43" s="76"/>
      <c r="AL43" s="74"/>
      <c r="AM43" s="75"/>
      <c r="AN43" s="75"/>
      <c r="AO43" s="75"/>
      <c r="AP43" s="76"/>
      <c r="AQ43" s="74"/>
      <c r="AR43" s="75"/>
      <c r="AS43" s="75"/>
      <c r="AT43" s="75"/>
      <c r="AU43" s="76"/>
      <c r="AV43" s="74"/>
      <c r="AW43" s="75"/>
      <c r="AX43" s="75"/>
      <c r="AY43" s="75"/>
      <c r="AZ43" s="76"/>
      <c r="BA43" s="74"/>
      <c r="BB43" s="75"/>
      <c r="BC43" s="75"/>
      <c r="BD43" s="75"/>
      <c r="BE43" s="76"/>
      <c r="BF43" s="74"/>
      <c r="BG43" s="75"/>
      <c r="BH43" s="75"/>
      <c r="BI43" s="75"/>
      <c r="BJ43" s="76"/>
      <c r="BK43" s="77"/>
    </row>
    <row r="44" spans="1:63">
      <c r="A44" s="69"/>
      <c r="B44" s="73" t="s">
        <v>98</v>
      </c>
      <c r="C44" s="74"/>
      <c r="D44" s="75"/>
      <c r="E44" s="75"/>
      <c r="F44" s="75"/>
      <c r="G44" s="76"/>
      <c r="H44" s="74"/>
      <c r="I44" s="75"/>
      <c r="J44" s="75"/>
      <c r="K44" s="75"/>
      <c r="L44" s="76"/>
      <c r="M44" s="74"/>
      <c r="N44" s="75"/>
      <c r="O44" s="75"/>
      <c r="P44" s="75"/>
      <c r="Q44" s="76"/>
      <c r="R44" s="74"/>
      <c r="S44" s="75"/>
      <c r="T44" s="75"/>
      <c r="U44" s="75"/>
      <c r="V44" s="76"/>
      <c r="W44" s="74"/>
      <c r="X44" s="75"/>
      <c r="Y44" s="75"/>
      <c r="Z44" s="75"/>
      <c r="AA44" s="76"/>
      <c r="AB44" s="74"/>
      <c r="AC44" s="75"/>
      <c r="AD44" s="75"/>
      <c r="AE44" s="75"/>
      <c r="AF44" s="76"/>
      <c r="AG44" s="74"/>
      <c r="AH44" s="75"/>
      <c r="AI44" s="75"/>
      <c r="AJ44" s="75"/>
      <c r="AK44" s="76"/>
      <c r="AL44" s="74"/>
      <c r="AM44" s="75"/>
      <c r="AN44" s="75"/>
      <c r="AO44" s="75"/>
      <c r="AP44" s="76"/>
      <c r="AQ44" s="74"/>
      <c r="AR44" s="75"/>
      <c r="AS44" s="75"/>
      <c r="AT44" s="75"/>
      <c r="AU44" s="76"/>
      <c r="AV44" s="74"/>
      <c r="AW44" s="75"/>
      <c r="AX44" s="75"/>
      <c r="AY44" s="75"/>
      <c r="AZ44" s="76"/>
      <c r="BA44" s="74"/>
      <c r="BB44" s="75"/>
      <c r="BC44" s="75"/>
      <c r="BD44" s="75"/>
      <c r="BE44" s="76"/>
      <c r="BF44" s="74"/>
      <c r="BG44" s="75"/>
      <c r="BH44" s="75"/>
      <c r="BI44" s="75"/>
      <c r="BJ44" s="76"/>
      <c r="BK44" s="77"/>
    </row>
    <row r="45" spans="1:63">
      <c r="A45" s="69" t="s">
        <v>99</v>
      </c>
      <c r="B45" s="72" t="s">
        <v>128</v>
      </c>
      <c r="C45" s="134"/>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6"/>
    </row>
    <row r="46" spans="1:63">
      <c r="A46" s="69"/>
      <c r="B46" s="73" t="s">
        <v>97</v>
      </c>
      <c r="C46" s="74"/>
      <c r="D46" s="75"/>
      <c r="E46" s="75"/>
      <c r="F46" s="75"/>
      <c r="G46" s="76"/>
      <c r="H46" s="74"/>
      <c r="I46" s="75"/>
      <c r="J46" s="75"/>
      <c r="K46" s="75"/>
      <c r="L46" s="76"/>
      <c r="M46" s="74"/>
      <c r="N46" s="75"/>
      <c r="O46" s="75"/>
      <c r="P46" s="75"/>
      <c r="Q46" s="76"/>
      <c r="R46" s="74"/>
      <c r="S46" s="75"/>
      <c r="T46" s="75"/>
      <c r="U46" s="75"/>
      <c r="V46" s="76"/>
      <c r="W46" s="74"/>
      <c r="X46" s="75"/>
      <c r="Y46" s="75"/>
      <c r="Z46" s="75"/>
      <c r="AA46" s="76"/>
      <c r="AB46" s="74"/>
      <c r="AC46" s="75"/>
      <c r="AD46" s="75"/>
      <c r="AE46" s="75"/>
      <c r="AF46" s="76"/>
      <c r="AG46" s="74"/>
      <c r="AH46" s="75"/>
      <c r="AI46" s="75"/>
      <c r="AJ46" s="75"/>
      <c r="AK46" s="76"/>
      <c r="AL46" s="74"/>
      <c r="AM46" s="75"/>
      <c r="AN46" s="75"/>
      <c r="AO46" s="75"/>
      <c r="AP46" s="76"/>
      <c r="AQ46" s="74"/>
      <c r="AR46" s="75"/>
      <c r="AS46" s="75"/>
      <c r="AT46" s="75"/>
      <c r="AU46" s="76"/>
      <c r="AV46" s="74"/>
      <c r="AW46" s="75"/>
      <c r="AX46" s="75"/>
      <c r="AY46" s="75"/>
      <c r="AZ46" s="76"/>
      <c r="BA46" s="74"/>
      <c r="BB46" s="75"/>
      <c r="BC46" s="75"/>
      <c r="BD46" s="75"/>
      <c r="BE46" s="76"/>
      <c r="BF46" s="74"/>
      <c r="BG46" s="75"/>
      <c r="BH46" s="75"/>
      <c r="BI46" s="75"/>
      <c r="BJ46" s="76"/>
      <c r="BK46" s="77"/>
    </row>
    <row r="47" spans="1:63">
      <c r="A47" s="69"/>
      <c r="B47" s="73" t="s">
        <v>101</v>
      </c>
      <c r="C47" s="74"/>
      <c r="D47" s="75"/>
      <c r="E47" s="75"/>
      <c r="F47" s="75"/>
      <c r="G47" s="76"/>
      <c r="H47" s="74"/>
      <c r="I47" s="75"/>
      <c r="J47" s="75"/>
      <c r="K47" s="75"/>
      <c r="L47" s="76"/>
      <c r="M47" s="74"/>
      <c r="N47" s="75"/>
      <c r="O47" s="75"/>
      <c r="P47" s="75"/>
      <c r="Q47" s="76"/>
      <c r="R47" s="74"/>
      <c r="S47" s="75"/>
      <c r="T47" s="75"/>
      <c r="U47" s="75"/>
      <c r="V47" s="76"/>
      <c r="W47" s="74"/>
      <c r="X47" s="75"/>
      <c r="Y47" s="75"/>
      <c r="Z47" s="75"/>
      <c r="AA47" s="76"/>
      <c r="AB47" s="74"/>
      <c r="AC47" s="75"/>
      <c r="AD47" s="75"/>
      <c r="AE47" s="75"/>
      <c r="AF47" s="76"/>
      <c r="AG47" s="74"/>
      <c r="AH47" s="75"/>
      <c r="AI47" s="75"/>
      <c r="AJ47" s="75"/>
      <c r="AK47" s="76"/>
      <c r="AL47" s="74"/>
      <c r="AM47" s="75"/>
      <c r="AN47" s="75"/>
      <c r="AO47" s="75"/>
      <c r="AP47" s="76"/>
      <c r="AQ47" s="74"/>
      <c r="AR47" s="75"/>
      <c r="AS47" s="75"/>
      <c r="AT47" s="75"/>
      <c r="AU47" s="76"/>
      <c r="AV47" s="74"/>
      <c r="AW47" s="75"/>
      <c r="AX47" s="75"/>
      <c r="AY47" s="75"/>
      <c r="AZ47" s="76"/>
      <c r="BA47" s="74"/>
      <c r="BB47" s="75"/>
      <c r="BC47" s="75"/>
      <c r="BD47" s="75"/>
      <c r="BE47" s="76"/>
      <c r="BF47" s="74"/>
      <c r="BG47" s="75"/>
      <c r="BH47" s="75"/>
      <c r="BI47" s="75"/>
      <c r="BJ47" s="76"/>
      <c r="BK47" s="77"/>
    </row>
    <row r="48" spans="1:63">
      <c r="A48" s="69"/>
      <c r="B48" s="82" t="s">
        <v>120</v>
      </c>
      <c r="C48" s="74"/>
      <c r="D48" s="75"/>
      <c r="E48" s="75"/>
      <c r="F48" s="75"/>
      <c r="G48" s="76"/>
      <c r="H48" s="74"/>
      <c r="I48" s="75"/>
      <c r="J48" s="75"/>
      <c r="K48" s="75"/>
      <c r="L48" s="76"/>
      <c r="M48" s="74"/>
      <c r="N48" s="75"/>
      <c r="O48" s="75"/>
      <c r="P48" s="75"/>
      <c r="Q48" s="76"/>
      <c r="R48" s="74"/>
      <c r="S48" s="75"/>
      <c r="T48" s="75"/>
      <c r="U48" s="75"/>
      <c r="V48" s="76"/>
      <c r="W48" s="74"/>
      <c r="X48" s="75"/>
      <c r="Y48" s="75"/>
      <c r="Z48" s="75"/>
      <c r="AA48" s="76"/>
      <c r="AB48" s="74"/>
      <c r="AC48" s="75"/>
      <c r="AD48" s="75"/>
      <c r="AE48" s="75"/>
      <c r="AF48" s="76"/>
      <c r="AG48" s="74"/>
      <c r="AH48" s="75"/>
      <c r="AI48" s="75"/>
      <c r="AJ48" s="75"/>
      <c r="AK48" s="76"/>
      <c r="AL48" s="74"/>
      <c r="AM48" s="75"/>
      <c r="AN48" s="75"/>
      <c r="AO48" s="75"/>
      <c r="AP48" s="76"/>
      <c r="AQ48" s="74"/>
      <c r="AR48" s="75"/>
      <c r="AS48" s="75"/>
      <c r="AT48" s="75"/>
      <c r="AU48" s="76"/>
      <c r="AV48" s="74"/>
      <c r="AW48" s="75"/>
      <c r="AX48" s="75"/>
      <c r="AY48" s="75"/>
      <c r="AZ48" s="76"/>
      <c r="BA48" s="74"/>
      <c r="BB48" s="75"/>
      <c r="BC48" s="75"/>
      <c r="BD48" s="75"/>
      <c r="BE48" s="76"/>
      <c r="BF48" s="74"/>
      <c r="BG48" s="75"/>
      <c r="BH48" s="75"/>
      <c r="BI48" s="75"/>
      <c r="BJ48" s="76"/>
      <c r="BK48" s="77"/>
    </row>
    <row r="49" spans="1:63" ht="4.5" customHeight="1">
      <c r="A49" s="69"/>
      <c r="B49" s="72"/>
      <c r="C49" s="134"/>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6"/>
    </row>
    <row r="50" spans="1:63">
      <c r="A50" s="69" t="s">
        <v>129</v>
      </c>
      <c r="B50" s="70" t="s">
        <v>130</v>
      </c>
      <c r="C50" s="134"/>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6"/>
    </row>
    <row r="51" spans="1:63">
      <c r="A51" s="69" t="s">
        <v>95</v>
      </c>
      <c r="B51" s="72" t="s">
        <v>131</v>
      </c>
      <c r="C51" s="134"/>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6"/>
    </row>
    <row r="52" spans="1:63">
      <c r="A52" s="69"/>
      <c r="B52" s="73" t="s">
        <v>97</v>
      </c>
      <c r="C52" s="74"/>
      <c r="D52" s="75"/>
      <c r="E52" s="75"/>
      <c r="F52" s="75"/>
      <c r="G52" s="76"/>
      <c r="H52" s="74"/>
      <c r="I52" s="75"/>
      <c r="J52" s="75"/>
      <c r="K52" s="75"/>
      <c r="L52" s="76"/>
      <c r="M52" s="74"/>
      <c r="N52" s="75"/>
      <c r="O52" s="75"/>
      <c r="P52" s="75"/>
      <c r="Q52" s="76"/>
      <c r="R52" s="74"/>
      <c r="S52" s="75"/>
      <c r="T52" s="75"/>
      <c r="U52" s="75"/>
      <c r="V52" s="76"/>
      <c r="W52" s="74"/>
      <c r="X52" s="75"/>
      <c r="Y52" s="75"/>
      <c r="Z52" s="75"/>
      <c r="AA52" s="76"/>
      <c r="AB52" s="74"/>
      <c r="AC52" s="75"/>
      <c r="AD52" s="75"/>
      <c r="AE52" s="75"/>
      <c r="AF52" s="76"/>
      <c r="AG52" s="74"/>
      <c r="AH52" s="75"/>
      <c r="AI52" s="75"/>
      <c r="AJ52" s="75"/>
      <c r="AK52" s="76"/>
      <c r="AL52" s="74"/>
      <c r="AM52" s="75"/>
      <c r="AN52" s="75"/>
      <c r="AO52" s="75"/>
      <c r="AP52" s="76"/>
      <c r="AQ52" s="74"/>
      <c r="AR52" s="75"/>
      <c r="AS52" s="75"/>
      <c r="AT52" s="75"/>
      <c r="AU52" s="76"/>
      <c r="AV52" s="74"/>
      <c r="AW52" s="75"/>
      <c r="AX52" s="75"/>
      <c r="AY52" s="75"/>
      <c r="AZ52" s="76"/>
      <c r="BA52" s="74"/>
      <c r="BB52" s="75"/>
      <c r="BC52" s="75"/>
      <c r="BD52" s="75"/>
      <c r="BE52" s="76"/>
      <c r="BF52" s="74"/>
      <c r="BG52" s="75"/>
      <c r="BH52" s="75"/>
      <c r="BI52" s="75"/>
      <c r="BJ52" s="76"/>
      <c r="BK52" s="77"/>
    </row>
    <row r="53" spans="1:63">
      <c r="A53" s="69"/>
      <c r="B53" s="82" t="s">
        <v>124</v>
      </c>
      <c r="C53" s="74"/>
      <c r="D53" s="75"/>
      <c r="E53" s="75"/>
      <c r="F53" s="75"/>
      <c r="G53" s="76"/>
      <c r="H53" s="74"/>
      <c r="I53" s="75"/>
      <c r="J53" s="75"/>
      <c r="K53" s="75"/>
      <c r="L53" s="76"/>
      <c r="M53" s="74"/>
      <c r="N53" s="75"/>
      <c r="O53" s="75"/>
      <c r="P53" s="75"/>
      <c r="Q53" s="76"/>
      <c r="R53" s="74"/>
      <c r="S53" s="75"/>
      <c r="T53" s="75"/>
      <c r="U53" s="75"/>
      <c r="V53" s="76"/>
      <c r="W53" s="74"/>
      <c r="X53" s="75"/>
      <c r="Y53" s="75"/>
      <c r="Z53" s="75"/>
      <c r="AA53" s="76"/>
      <c r="AB53" s="74"/>
      <c r="AC53" s="75"/>
      <c r="AD53" s="75"/>
      <c r="AE53" s="75"/>
      <c r="AF53" s="76"/>
      <c r="AG53" s="74"/>
      <c r="AH53" s="75"/>
      <c r="AI53" s="75"/>
      <c r="AJ53" s="75"/>
      <c r="AK53" s="76"/>
      <c r="AL53" s="74"/>
      <c r="AM53" s="75"/>
      <c r="AN53" s="75"/>
      <c r="AO53" s="75"/>
      <c r="AP53" s="76"/>
      <c r="AQ53" s="74"/>
      <c r="AR53" s="75"/>
      <c r="AS53" s="75"/>
      <c r="AT53" s="75"/>
      <c r="AU53" s="76"/>
      <c r="AV53" s="74"/>
      <c r="AW53" s="75"/>
      <c r="AX53" s="75"/>
      <c r="AY53" s="75"/>
      <c r="AZ53" s="76"/>
      <c r="BA53" s="74"/>
      <c r="BB53" s="75"/>
      <c r="BC53" s="75"/>
      <c r="BD53" s="75"/>
      <c r="BE53" s="76"/>
      <c r="BF53" s="74"/>
      <c r="BG53" s="75"/>
      <c r="BH53" s="75"/>
      <c r="BI53" s="75"/>
      <c r="BJ53" s="76"/>
      <c r="BK53" s="77"/>
    </row>
    <row r="54" spans="1:63" ht="4.5" customHeight="1">
      <c r="A54" s="69"/>
      <c r="B54" s="88"/>
      <c r="C54" s="134"/>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6"/>
    </row>
    <row r="55" spans="1:63">
      <c r="A55" s="69"/>
      <c r="B55" s="89" t="s">
        <v>132</v>
      </c>
      <c r="C55" s="90"/>
      <c r="D55" s="90">
        <f>D21</f>
        <v>210.75290974980535</v>
      </c>
      <c r="E55" s="90"/>
      <c r="F55" s="90"/>
      <c r="G55" s="91"/>
      <c r="H55" s="92"/>
      <c r="I55" s="90"/>
      <c r="J55" s="90">
        <f>J21</f>
        <v>293.37263033588596</v>
      </c>
      <c r="K55" s="90"/>
      <c r="L55" s="91"/>
      <c r="M55" s="92"/>
      <c r="N55" s="90"/>
      <c r="O55" s="90"/>
      <c r="P55" s="90"/>
      <c r="Q55" s="91"/>
      <c r="R55" s="92"/>
      <c r="S55" s="90">
        <f>S21</f>
        <v>0</v>
      </c>
      <c r="U55" s="90"/>
      <c r="V55" s="91"/>
      <c r="W55" s="92"/>
      <c r="X55" s="90"/>
      <c r="Y55" s="90"/>
      <c r="Z55" s="90"/>
      <c r="AA55" s="91"/>
      <c r="AB55" s="92"/>
      <c r="AC55" s="90"/>
      <c r="AD55" s="90">
        <f>AD21</f>
        <v>0</v>
      </c>
      <c r="AE55" s="90"/>
      <c r="AF55" s="91"/>
      <c r="AG55" s="92"/>
      <c r="AH55" s="90"/>
      <c r="AI55" s="90"/>
      <c r="AJ55" s="90"/>
      <c r="AK55" s="91"/>
      <c r="AL55" s="92"/>
      <c r="AM55" s="90"/>
      <c r="AN55" s="90">
        <f>AN21</f>
        <v>0</v>
      </c>
      <c r="AO55" s="90"/>
      <c r="AP55" s="91"/>
      <c r="AQ55" s="92"/>
      <c r="AR55" s="90"/>
      <c r="AS55" s="90"/>
      <c r="AT55" s="90"/>
      <c r="AU55" s="91"/>
      <c r="AV55" s="92"/>
      <c r="AW55" s="90"/>
      <c r="AX55" s="90"/>
      <c r="AY55" s="90"/>
      <c r="AZ55" s="91"/>
      <c r="BA55" s="92"/>
      <c r="BB55" s="90"/>
      <c r="BC55" s="90"/>
      <c r="BD55" s="90"/>
      <c r="BE55" s="91"/>
      <c r="BF55" s="92"/>
      <c r="BG55" s="90"/>
      <c r="BH55" s="90"/>
      <c r="BI55" s="90"/>
      <c r="BJ55" s="91"/>
      <c r="BK55" s="81">
        <f>BK21</f>
        <v>875.15734800400014</v>
      </c>
    </row>
    <row r="56" spans="1:63" ht="4.5" customHeight="1">
      <c r="A56" s="69"/>
      <c r="B56" s="89"/>
      <c r="C56" s="137"/>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8"/>
    </row>
    <row r="57" spans="1:63" ht="14.25" customHeight="1">
      <c r="A57" s="69" t="s">
        <v>133</v>
      </c>
      <c r="B57" s="93" t="s">
        <v>134</v>
      </c>
      <c r="C57" s="137"/>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8"/>
    </row>
    <row r="58" spans="1:63">
      <c r="A58" s="69"/>
      <c r="B58" s="73" t="s">
        <v>97</v>
      </c>
      <c r="C58" s="75"/>
      <c r="D58" s="75"/>
      <c r="E58" s="75"/>
      <c r="F58" s="75"/>
      <c r="G58" s="94"/>
      <c r="H58" s="74"/>
      <c r="I58" s="75"/>
      <c r="J58" s="75"/>
      <c r="K58" s="75"/>
      <c r="L58" s="94"/>
      <c r="M58" s="74"/>
      <c r="N58" s="75"/>
      <c r="O58" s="75"/>
      <c r="P58" s="75"/>
      <c r="Q58" s="94"/>
      <c r="R58" s="74"/>
      <c r="S58" s="75"/>
      <c r="T58" s="75"/>
      <c r="U58" s="75"/>
      <c r="V58" s="76"/>
      <c r="W58" s="95"/>
      <c r="X58" s="75"/>
      <c r="Y58" s="75"/>
      <c r="Z58" s="75"/>
      <c r="AA58" s="94"/>
      <c r="AB58" s="74"/>
      <c r="AC58" s="75"/>
      <c r="AD58" s="75"/>
      <c r="AE58" s="75"/>
      <c r="AF58" s="94"/>
      <c r="AG58" s="74"/>
      <c r="AH58" s="75"/>
      <c r="AI58" s="75"/>
      <c r="AJ58" s="75"/>
      <c r="AK58" s="94"/>
      <c r="AL58" s="74"/>
      <c r="AM58" s="75"/>
      <c r="AN58" s="75"/>
      <c r="AO58" s="75"/>
      <c r="AP58" s="94"/>
      <c r="AQ58" s="74"/>
      <c r="AR58" s="75"/>
      <c r="AS58" s="75"/>
      <c r="AT58" s="75"/>
      <c r="AU58" s="94"/>
      <c r="AV58" s="74"/>
      <c r="AW58" s="75"/>
      <c r="AX58" s="75"/>
      <c r="AY58" s="75"/>
      <c r="AZ58" s="94"/>
      <c r="BA58" s="74"/>
      <c r="BB58" s="75"/>
      <c r="BC58" s="75"/>
      <c r="BD58" s="75"/>
      <c r="BE58" s="94"/>
      <c r="BF58" s="74"/>
      <c r="BG58" s="75"/>
      <c r="BH58" s="75"/>
      <c r="BI58" s="75"/>
      <c r="BJ58" s="94"/>
      <c r="BK58" s="74"/>
    </row>
    <row r="59" spans="1:63" ht="13.5" thickBot="1">
      <c r="A59" s="96"/>
      <c r="B59" s="82" t="s">
        <v>124</v>
      </c>
      <c r="C59" s="75"/>
      <c r="D59" s="75"/>
      <c r="E59" s="75"/>
      <c r="F59" s="75"/>
      <c r="G59" s="94"/>
      <c r="H59" s="74"/>
      <c r="I59" s="75"/>
      <c r="J59" s="75"/>
      <c r="K59" s="75"/>
      <c r="L59" s="94"/>
      <c r="M59" s="74"/>
      <c r="N59" s="75"/>
      <c r="O59" s="75"/>
      <c r="P59" s="75"/>
      <c r="Q59" s="94"/>
      <c r="R59" s="74"/>
      <c r="S59" s="75"/>
      <c r="T59" s="75"/>
      <c r="U59" s="75"/>
      <c r="V59" s="76"/>
      <c r="W59" s="95"/>
      <c r="X59" s="75"/>
      <c r="Y59" s="75"/>
      <c r="Z59" s="75"/>
      <c r="AA59" s="94"/>
      <c r="AB59" s="74"/>
      <c r="AC59" s="75"/>
      <c r="AD59" s="75"/>
      <c r="AE59" s="75"/>
      <c r="AF59" s="94"/>
      <c r="AG59" s="74"/>
      <c r="AH59" s="75"/>
      <c r="AI59" s="75"/>
      <c r="AJ59" s="75"/>
      <c r="AK59" s="94"/>
      <c r="AL59" s="74"/>
      <c r="AM59" s="75"/>
      <c r="AN59" s="75"/>
      <c r="AO59" s="75"/>
      <c r="AP59" s="94"/>
      <c r="AQ59" s="74"/>
      <c r="AR59" s="75"/>
      <c r="AS59" s="75"/>
      <c r="AT59" s="75"/>
      <c r="AU59" s="94"/>
      <c r="AV59" s="74"/>
      <c r="AW59" s="75"/>
      <c r="AX59" s="75"/>
      <c r="AY59" s="75"/>
      <c r="AZ59" s="94"/>
      <c r="BA59" s="74"/>
      <c r="BB59" s="75"/>
      <c r="BC59" s="75"/>
      <c r="BD59" s="75"/>
      <c r="BE59" s="94"/>
      <c r="BF59" s="74"/>
      <c r="BG59" s="75"/>
      <c r="BH59" s="75"/>
      <c r="BI59" s="75"/>
      <c r="BJ59" s="94"/>
      <c r="BK59" s="74"/>
    </row>
    <row r="60" spans="1:63" ht="6" customHeight="1">
      <c r="A60" s="84"/>
      <c r="B60" s="97"/>
    </row>
    <row r="61" spans="1:63">
      <c r="A61" s="84"/>
      <c r="B61" s="84" t="s">
        <v>135</v>
      </c>
      <c r="L61" s="98" t="s">
        <v>136</v>
      </c>
    </row>
    <row r="62" spans="1:63">
      <c r="A62" s="84"/>
      <c r="B62" s="84" t="s">
        <v>137</v>
      </c>
      <c r="L62" s="84" t="s">
        <v>138</v>
      </c>
    </row>
    <row r="63" spans="1:63">
      <c r="L63" s="84" t="s">
        <v>139</v>
      </c>
    </row>
    <row r="64" spans="1:63">
      <c r="B64" s="84" t="s">
        <v>146</v>
      </c>
      <c r="L64" s="84" t="s">
        <v>141</v>
      </c>
    </row>
    <row r="65" spans="2:12">
      <c r="B65" s="84" t="s">
        <v>147</v>
      </c>
      <c r="L65" s="84" t="s">
        <v>143</v>
      </c>
    </row>
    <row r="66" spans="2:12">
      <c r="B66" s="84"/>
      <c r="L66" s="84" t="s">
        <v>144</v>
      </c>
    </row>
    <row r="74" spans="2:12">
      <c r="B74" s="84"/>
    </row>
  </sheetData>
  <mergeCells count="49">
    <mergeCell ref="A1:A5"/>
    <mergeCell ref="B1:B5"/>
    <mergeCell ref="C1:BK1"/>
    <mergeCell ref="C2:V2"/>
    <mergeCell ref="W2:AP2"/>
    <mergeCell ref="AQ2:BJ2"/>
    <mergeCell ref="BK2:BK5"/>
    <mergeCell ref="C3:L3"/>
    <mergeCell ref="M3:V3"/>
    <mergeCell ref="W3:AF3"/>
    <mergeCell ref="AG3:AP3"/>
    <mergeCell ref="AQ3:AZ3"/>
    <mergeCell ref="BA3:BJ3"/>
    <mergeCell ref="C4:G4"/>
    <mergeCell ref="H4:L4"/>
    <mergeCell ref="M4:Q4"/>
    <mergeCell ref="R4:V4"/>
    <mergeCell ref="W4:AA4"/>
    <mergeCell ref="AB4:AF4"/>
    <mergeCell ref="AG4:AK4"/>
    <mergeCell ref="C22:BK22"/>
    <mergeCell ref="AL4:AP4"/>
    <mergeCell ref="AQ4:AU4"/>
    <mergeCell ref="AV4:AZ4"/>
    <mergeCell ref="BA4:BE4"/>
    <mergeCell ref="BF4:BJ4"/>
    <mergeCell ref="C6:BK6"/>
    <mergeCell ref="C7:BK7"/>
    <mergeCell ref="C10:BK10"/>
    <mergeCell ref="C13:BK13"/>
    <mergeCell ref="C16:BK16"/>
    <mergeCell ref="C19:BK19"/>
    <mergeCell ref="C49:BK49"/>
    <mergeCell ref="C26:BK26"/>
    <mergeCell ref="C27:BK27"/>
    <mergeCell ref="C28:BK28"/>
    <mergeCell ref="C31:BK31"/>
    <mergeCell ref="C35:BK35"/>
    <mergeCell ref="C36:BK36"/>
    <mergeCell ref="C37:BK37"/>
    <mergeCell ref="C40:BK40"/>
    <mergeCell ref="C41:BK41"/>
    <mergeCell ref="C42:BK42"/>
    <mergeCell ref="C45:BK45"/>
    <mergeCell ref="C50:BK50"/>
    <mergeCell ref="C51:BK51"/>
    <mergeCell ref="C54:BK54"/>
    <mergeCell ref="C56:BK56"/>
    <mergeCell ref="C57:BK57"/>
  </mergeCells>
  <pageMargins left="0.7" right="0.7" top="0.37" bottom="0.37"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6"/>
  <sheetViews>
    <sheetView topLeftCell="A10" workbookViewId="0">
      <selection activeCell="E40" sqref="E40"/>
    </sheetView>
  </sheetViews>
  <sheetFormatPr defaultRowHeight="12.75"/>
  <cols>
    <col min="1" max="1" width="2.28515625" style="100" customWidth="1"/>
    <col min="2" max="2" width="8.7109375" style="100"/>
    <col min="3" max="3" width="25.28515625" style="100" bestFit="1" customWidth="1"/>
    <col min="4" max="4" width="9.85546875" style="100" customWidth="1"/>
    <col min="5" max="6" width="18.28515625" style="100" bestFit="1" customWidth="1"/>
    <col min="7" max="7" width="10" style="100" bestFit="1" customWidth="1"/>
    <col min="8" max="8" width="19.85546875" style="100" bestFit="1" customWidth="1"/>
    <col min="9" max="9" width="15.85546875" style="100" bestFit="1" customWidth="1"/>
    <col min="10" max="10" width="17" style="100" bestFit="1" customWidth="1"/>
    <col min="11" max="11" width="9.5703125" style="100" bestFit="1" customWidth="1"/>
    <col min="12" max="12" width="19.85546875" style="100" bestFit="1" customWidth="1"/>
    <col min="13" max="256" width="8.7109375" style="100"/>
    <col min="257" max="257" width="2.28515625" style="100" customWidth="1"/>
    <col min="258" max="258" width="8.7109375" style="100"/>
    <col min="259" max="259" width="25.28515625" style="100" bestFit="1" customWidth="1"/>
    <col min="260" max="260" width="9.85546875" style="100" customWidth="1"/>
    <col min="261" max="262" width="18.28515625" style="100" bestFit="1" customWidth="1"/>
    <col min="263" max="263" width="10" style="100" bestFit="1" customWidth="1"/>
    <col min="264" max="264" width="19.85546875" style="100" bestFit="1" customWidth="1"/>
    <col min="265" max="265" width="15.85546875" style="100" bestFit="1" customWidth="1"/>
    <col min="266" max="266" width="17" style="100" bestFit="1" customWidth="1"/>
    <col min="267" max="267" width="9.5703125" style="100" bestFit="1" customWidth="1"/>
    <col min="268" max="268" width="19.85546875" style="100" bestFit="1" customWidth="1"/>
    <col min="269" max="512" width="8.7109375" style="100"/>
    <col min="513" max="513" width="2.28515625" style="100" customWidth="1"/>
    <col min="514" max="514" width="8.7109375" style="100"/>
    <col min="515" max="515" width="25.28515625" style="100" bestFit="1" customWidth="1"/>
    <col min="516" max="516" width="9.85546875" style="100" customWidth="1"/>
    <col min="517" max="518" width="18.28515625" style="100" bestFit="1" customWidth="1"/>
    <col min="519" max="519" width="10" style="100" bestFit="1" customWidth="1"/>
    <col min="520" max="520" width="19.85546875" style="100" bestFit="1" customWidth="1"/>
    <col min="521" max="521" width="15.85546875" style="100" bestFit="1" customWidth="1"/>
    <col min="522" max="522" width="17" style="100" bestFit="1" customWidth="1"/>
    <col min="523" max="523" width="9.5703125" style="100" bestFit="1" customWidth="1"/>
    <col min="524" max="524" width="19.85546875" style="100" bestFit="1" customWidth="1"/>
    <col min="525" max="768" width="8.7109375" style="100"/>
    <col min="769" max="769" width="2.28515625" style="100" customWidth="1"/>
    <col min="770" max="770" width="8.7109375" style="100"/>
    <col min="771" max="771" width="25.28515625" style="100" bestFit="1" customWidth="1"/>
    <col min="772" max="772" width="9.85546875" style="100" customWidth="1"/>
    <col min="773" max="774" width="18.28515625" style="100" bestFit="1" customWidth="1"/>
    <col min="775" max="775" width="10" style="100" bestFit="1" customWidth="1"/>
    <col min="776" max="776" width="19.85546875" style="100" bestFit="1" customWidth="1"/>
    <col min="777" max="777" width="15.85546875" style="100" bestFit="1" customWidth="1"/>
    <col min="778" max="778" width="17" style="100" bestFit="1" customWidth="1"/>
    <col min="779" max="779" width="9.5703125" style="100" bestFit="1" customWidth="1"/>
    <col min="780" max="780" width="19.85546875" style="100" bestFit="1" customWidth="1"/>
    <col min="781" max="1024" width="8.7109375" style="100"/>
    <col min="1025" max="1025" width="2.28515625" style="100" customWidth="1"/>
    <col min="1026" max="1026" width="8.7109375" style="100"/>
    <col min="1027" max="1027" width="25.28515625" style="100" bestFit="1" customWidth="1"/>
    <col min="1028" max="1028" width="9.85546875" style="100" customWidth="1"/>
    <col min="1029" max="1030" width="18.28515625" style="100" bestFit="1" customWidth="1"/>
    <col min="1031" max="1031" width="10" style="100" bestFit="1" customWidth="1"/>
    <col min="1032" max="1032" width="19.85546875" style="100" bestFit="1" customWidth="1"/>
    <col min="1033" max="1033" width="15.85546875" style="100" bestFit="1" customWidth="1"/>
    <col min="1034" max="1034" width="17" style="100" bestFit="1" customWidth="1"/>
    <col min="1035" max="1035" width="9.5703125" style="100" bestFit="1" customWidth="1"/>
    <col min="1036" max="1036" width="19.85546875" style="100" bestFit="1" customWidth="1"/>
    <col min="1037" max="1280" width="8.7109375" style="100"/>
    <col min="1281" max="1281" width="2.28515625" style="100" customWidth="1"/>
    <col min="1282" max="1282" width="8.7109375" style="100"/>
    <col min="1283" max="1283" width="25.28515625" style="100" bestFit="1" customWidth="1"/>
    <col min="1284" max="1284" width="9.85546875" style="100" customWidth="1"/>
    <col min="1285" max="1286" width="18.28515625" style="100" bestFit="1" customWidth="1"/>
    <col min="1287" max="1287" width="10" style="100" bestFit="1" customWidth="1"/>
    <col min="1288" max="1288" width="19.85546875" style="100" bestFit="1" customWidth="1"/>
    <col min="1289" max="1289" width="15.85546875" style="100" bestFit="1" customWidth="1"/>
    <col min="1290" max="1290" width="17" style="100" bestFit="1" customWidth="1"/>
    <col min="1291" max="1291" width="9.5703125" style="100" bestFit="1" customWidth="1"/>
    <col min="1292" max="1292" width="19.85546875" style="100" bestFit="1" customWidth="1"/>
    <col min="1293" max="1536" width="8.7109375" style="100"/>
    <col min="1537" max="1537" width="2.28515625" style="100" customWidth="1"/>
    <col min="1538" max="1538" width="8.7109375" style="100"/>
    <col min="1539" max="1539" width="25.28515625" style="100" bestFit="1" customWidth="1"/>
    <col min="1540" max="1540" width="9.85546875" style="100" customWidth="1"/>
    <col min="1541" max="1542" width="18.28515625" style="100" bestFit="1" customWidth="1"/>
    <col min="1543" max="1543" width="10" style="100" bestFit="1" customWidth="1"/>
    <col min="1544" max="1544" width="19.85546875" style="100" bestFit="1" customWidth="1"/>
    <col min="1545" max="1545" width="15.85546875" style="100" bestFit="1" customWidth="1"/>
    <col min="1546" max="1546" width="17" style="100" bestFit="1" customWidth="1"/>
    <col min="1547" max="1547" width="9.5703125" style="100" bestFit="1" customWidth="1"/>
    <col min="1548" max="1548" width="19.85546875" style="100" bestFit="1" customWidth="1"/>
    <col min="1549" max="1792" width="8.7109375" style="100"/>
    <col min="1793" max="1793" width="2.28515625" style="100" customWidth="1"/>
    <col min="1794" max="1794" width="8.7109375" style="100"/>
    <col min="1795" max="1795" width="25.28515625" style="100" bestFit="1" customWidth="1"/>
    <col min="1796" max="1796" width="9.85546875" style="100" customWidth="1"/>
    <col min="1797" max="1798" width="18.28515625" style="100" bestFit="1" customWidth="1"/>
    <col min="1799" max="1799" width="10" style="100" bestFit="1" customWidth="1"/>
    <col min="1800" max="1800" width="19.85546875" style="100" bestFit="1" customWidth="1"/>
    <col min="1801" max="1801" width="15.85546875" style="100" bestFit="1" customWidth="1"/>
    <col min="1802" max="1802" width="17" style="100" bestFit="1" customWidth="1"/>
    <col min="1803" max="1803" width="9.5703125" style="100" bestFit="1" customWidth="1"/>
    <col min="1804" max="1804" width="19.85546875" style="100" bestFit="1" customWidth="1"/>
    <col min="1805" max="2048" width="8.7109375" style="100"/>
    <col min="2049" max="2049" width="2.28515625" style="100" customWidth="1"/>
    <col min="2050" max="2050" width="8.7109375" style="100"/>
    <col min="2051" max="2051" width="25.28515625" style="100" bestFit="1" customWidth="1"/>
    <col min="2052" max="2052" width="9.85546875" style="100" customWidth="1"/>
    <col min="2053" max="2054" width="18.28515625" style="100" bestFit="1" customWidth="1"/>
    <col min="2055" max="2055" width="10" style="100" bestFit="1" customWidth="1"/>
    <col min="2056" max="2056" width="19.85546875" style="100" bestFit="1" customWidth="1"/>
    <col min="2057" max="2057" width="15.85546875" style="100" bestFit="1" customWidth="1"/>
    <col min="2058" max="2058" width="17" style="100" bestFit="1" customWidth="1"/>
    <col min="2059" max="2059" width="9.5703125" style="100" bestFit="1" customWidth="1"/>
    <col min="2060" max="2060" width="19.85546875" style="100" bestFit="1" customWidth="1"/>
    <col min="2061" max="2304" width="8.7109375" style="100"/>
    <col min="2305" max="2305" width="2.28515625" style="100" customWidth="1"/>
    <col min="2306" max="2306" width="8.7109375" style="100"/>
    <col min="2307" max="2307" width="25.28515625" style="100" bestFit="1" customWidth="1"/>
    <col min="2308" max="2308" width="9.85546875" style="100" customWidth="1"/>
    <col min="2309" max="2310" width="18.28515625" style="100" bestFit="1" customWidth="1"/>
    <col min="2311" max="2311" width="10" style="100" bestFit="1" customWidth="1"/>
    <col min="2312" max="2312" width="19.85546875" style="100" bestFit="1" customWidth="1"/>
    <col min="2313" max="2313" width="15.85546875" style="100" bestFit="1" customWidth="1"/>
    <col min="2314" max="2314" width="17" style="100" bestFit="1" customWidth="1"/>
    <col min="2315" max="2315" width="9.5703125" style="100" bestFit="1" customWidth="1"/>
    <col min="2316" max="2316" width="19.85546875" style="100" bestFit="1" customWidth="1"/>
    <col min="2317" max="2560" width="8.7109375" style="100"/>
    <col min="2561" max="2561" width="2.28515625" style="100" customWidth="1"/>
    <col min="2562" max="2562" width="8.7109375" style="100"/>
    <col min="2563" max="2563" width="25.28515625" style="100" bestFit="1" customWidth="1"/>
    <col min="2564" max="2564" width="9.85546875" style="100" customWidth="1"/>
    <col min="2565" max="2566" width="18.28515625" style="100" bestFit="1" customWidth="1"/>
    <col min="2567" max="2567" width="10" style="100" bestFit="1" customWidth="1"/>
    <col min="2568" max="2568" width="19.85546875" style="100" bestFit="1" customWidth="1"/>
    <col min="2569" max="2569" width="15.85546875" style="100" bestFit="1" customWidth="1"/>
    <col min="2570" max="2570" width="17" style="100" bestFit="1" customWidth="1"/>
    <col min="2571" max="2571" width="9.5703125" style="100" bestFit="1" customWidth="1"/>
    <col min="2572" max="2572" width="19.85546875" style="100" bestFit="1" customWidth="1"/>
    <col min="2573" max="2816" width="8.7109375" style="100"/>
    <col min="2817" max="2817" width="2.28515625" style="100" customWidth="1"/>
    <col min="2818" max="2818" width="8.7109375" style="100"/>
    <col min="2819" max="2819" width="25.28515625" style="100" bestFit="1" customWidth="1"/>
    <col min="2820" max="2820" width="9.85546875" style="100" customWidth="1"/>
    <col min="2821" max="2822" width="18.28515625" style="100" bestFit="1" customWidth="1"/>
    <col min="2823" max="2823" width="10" style="100" bestFit="1" customWidth="1"/>
    <col min="2824" max="2824" width="19.85546875" style="100" bestFit="1" customWidth="1"/>
    <col min="2825" max="2825" width="15.85546875" style="100" bestFit="1" customWidth="1"/>
    <col min="2826" max="2826" width="17" style="100" bestFit="1" customWidth="1"/>
    <col min="2827" max="2827" width="9.5703125" style="100" bestFit="1" customWidth="1"/>
    <col min="2828" max="2828" width="19.85546875" style="100" bestFit="1" customWidth="1"/>
    <col min="2829" max="3072" width="8.7109375" style="100"/>
    <col min="3073" max="3073" width="2.28515625" style="100" customWidth="1"/>
    <col min="3074" max="3074" width="8.7109375" style="100"/>
    <col min="3075" max="3075" width="25.28515625" style="100" bestFit="1" customWidth="1"/>
    <col min="3076" max="3076" width="9.85546875" style="100" customWidth="1"/>
    <col min="3077" max="3078" width="18.28515625" style="100" bestFit="1" customWidth="1"/>
    <col min="3079" max="3079" width="10" style="100" bestFit="1" customWidth="1"/>
    <col min="3080" max="3080" width="19.85546875" style="100" bestFit="1" customWidth="1"/>
    <col min="3081" max="3081" width="15.85546875" style="100" bestFit="1" customWidth="1"/>
    <col min="3082" max="3082" width="17" style="100" bestFit="1" customWidth="1"/>
    <col min="3083" max="3083" width="9.5703125" style="100" bestFit="1" customWidth="1"/>
    <col min="3084" max="3084" width="19.85546875" style="100" bestFit="1" customWidth="1"/>
    <col min="3085" max="3328" width="8.7109375" style="100"/>
    <col min="3329" max="3329" width="2.28515625" style="100" customWidth="1"/>
    <col min="3330" max="3330" width="8.7109375" style="100"/>
    <col min="3331" max="3331" width="25.28515625" style="100" bestFit="1" customWidth="1"/>
    <col min="3332" max="3332" width="9.85546875" style="100" customWidth="1"/>
    <col min="3333" max="3334" width="18.28515625" style="100" bestFit="1" customWidth="1"/>
    <col min="3335" max="3335" width="10" style="100" bestFit="1" customWidth="1"/>
    <col min="3336" max="3336" width="19.85546875" style="100" bestFit="1" customWidth="1"/>
    <col min="3337" max="3337" width="15.85546875" style="100" bestFit="1" customWidth="1"/>
    <col min="3338" max="3338" width="17" style="100" bestFit="1" customWidth="1"/>
    <col min="3339" max="3339" width="9.5703125" style="100" bestFit="1" customWidth="1"/>
    <col min="3340" max="3340" width="19.85546875" style="100" bestFit="1" customWidth="1"/>
    <col min="3341" max="3584" width="8.7109375" style="100"/>
    <col min="3585" max="3585" width="2.28515625" style="100" customWidth="1"/>
    <col min="3586" max="3586" width="8.7109375" style="100"/>
    <col min="3587" max="3587" width="25.28515625" style="100" bestFit="1" customWidth="1"/>
    <col min="3588" max="3588" width="9.85546875" style="100" customWidth="1"/>
    <col min="3589" max="3590" width="18.28515625" style="100" bestFit="1" customWidth="1"/>
    <col min="3591" max="3591" width="10" style="100" bestFit="1" customWidth="1"/>
    <col min="3592" max="3592" width="19.85546875" style="100" bestFit="1" customWidth="1"/>
    <col min="3593" max="3593" width="15.85546875" style="100" bestFit="1" customWidth="1"/>
    <col min="3594" max="3594" width="17" style="100" bestFit="1" customWidth="1"/>
    <col min="3595" max="3595" width="9.5703125" style="100" bestFit="1" customWidth="1"/>
    <col min="3596" max="3596" width="19.85546875" style="100" bestFit="1" customWidth="1"/>
    <col min="3597" max="3840" width="8.7109375" style="100"/>
    <col min="3841" max="3841" width="2.28515625" style="100" customWidth="1"/>
    <col min="3842" max="3842" width="8.7109375" style="100"/>
    <col min="3843" max="3843" width="25.28515625" style="100" bestFit="1" customWidth="1"/>
    <col min="3844" max="3844" width="9.85546875" style="100" customWidth="1"/>
    <col min="3845" max="3846" width="18.28515625" style="100" bestFit="1" customWidth="1"/>
    <col min="3847" max="3847" width="10" style="100" bestFit="1" customWidth="1"/>
    <col min="3848" max="3848" width="19.85546875" style="100" bestFit="1" customWidth="1"/>
    <col min="3849" max="3849" width="15.85546875" style="100" bestFit="1" customWidth="1"/>
    <col min="3850" max="3850" width="17" style="100" bestFit="1" customWidth="1"/>
    <col min="3851" max="3851" width="9.5703125" style="100" bestFit="1" customWidth="1"/>
    <col min="3852" max="3852" width="19.85546875" style="100" bestFit="1" customWidth="1"/>
    <col min="3853" max="4096" width="8.7109375" style="100"/>
    <col min="4097" max="4097" width="2.28515625" style="100" customWidth="1"/>
    <col min="4098" max="4098" width="8.7109375" style="100"/>
    <col min="4099" max="4099" width="25.28515625" style="100" bestFit="1" customWidth="1"/>
    <col min="4100" max="4100" width="9.85546875" style="100" customWidth="1"/>
    <col min="4101" max="4102" width="18.28515625" style="100" bestFit="1" customWidth="1"/>
    <col min="4103" max="4103" width="10" style="100" bestFit="1" customWidth="1"/>
    <col min="4104" max="4104" width="19.85546875" style="100" bestFit="1" customWidth="1"/>
    <col min="4105" max="4105" width="15.85546875" style="100" bestFit="1" customWidth="1"/>
    <col min="4106" max="4106" width="17" style="100" bestFit="1" customWidth="1"/>
    <col min="4107" max="4107" width="9.5703125" style="100" bestFit="1" customWidth="1"/>
    <col min="4108" max="4108" width="19.85546875" style="100" bestFit="1" customWidth="1"/>
    <col min="4109" max="4352" width="8.7109375" style="100"/>
    <col min="4353" max="4353" width="2.28515625" style="100" customWidth="1"/>
    <col min="4354" max="4354" width="8.7109375" style="100"/>
    <col min="4355" max="4355" width="25.28515625" style="100" bestFit="1" customWidth="1"/>
    <col min="4356" max="4356" width="9.85546875" style="100" customWidth="1"/>
    <col min="4357" max="4358" width="18.28515625" style="100" bestFit="1" customWidth="1"/>
    <col min="4359" max="4359" width="10" style="100" bestFit="1" customWidth="1"/>
    <col min="4360" max="4360" width="19.85546875" style="100" bestFit="1" customWidth="1"/>
    <col min="4361" max="4361" width="15.85546875" style="100" bestFit="1" customWidth="1"/>
    <col min="4362" max="4362" width="17" style="100" bestFit="1" customWidth="1"/>
    <col min="4363" max="4363" width="9.5703125" style="100" bestFit="1" customWidth="1"/>
    <col min="4364" max="4364" width="19.85546875" style="100" bestFit="1" customWidth="1"/>
    <col min="4365" max="4608" width="8.7109375" style="100"/>
    <col min="4609" max="4609" width="2.28515625" style="100" customWidth="1"/>
    <col min="4610" max="4610" width="8.7109375" style="100"/>
    <col min="4611" max="4611" width="25.28515625" style="100" bestFit="1" customWidth="1"/>
    <col min="4612" max="4612" width="9.85546875" style="100" customWidth="1"/>
    <col min="4613" max="4614" width="18.28515625" style="100" bestFit="1" customWidth="1"/>
    <col min="4615" max="4615" width="10" style="100" bestFit="1" customWidth="1"/>
    <col min="4616" max="4616" width="19.85546875" style="100" bestFit="1" customWidth="1"/>
    <col min="4617" max="4617" width="15.85546875" style="100" bestFit="1" customWidth="1"/>
    <col min="4618" max="4618" width="17" style="100" bestFit="1" customWidth="1"/>
    <col min="4619" max="4619" width="9.5703125" style="100" bestFit="1" customWidth="1"/>
    <col min="4620" max="4620" width="19.85546875" style="100" bestFit="1" customWidth="1"/>
    <col min="4621" max="4864" width="8.7109375" style="100"/>
    <col min="4865" max="4865" width="2.28515625" style="100" customWidth="1"/>
    <col min="4866" max="4866" width="8.7109375" style="100"/>
    <col min="4867" max="4867" width="25.28515625" style="100" bestFit="1" customWidth="1"/>
    <col min="4868" max="4868" width="9.85546875" style="100" customWidth="1"/>
    <col min="4869" max="4870" width="18.28515625" style="100" bestFit="1" customWidth="1"/>
    <col min="4871" max="4871" width="10" style="100" bestFit="1" customWidth="1"/>
    <col min="4872" max="4872" width="19.85546875" style="100" bestFit="1" customWidth="1"/>
    <col min="4873" max="4873" width="15.85546875" style="100" bestFit="1" customWidth="1"/>
    <col min="4874" max="4874" width="17" style="100" bestFit="1" customWidth="1"/>
    <col min="4875" max="4875" width="9.5703125" style="100" bestFit="1" customWidth="1"/>
    <col min="4876" max="4876" width="19.85546875" style="100" bestFit="1" customWidth="1"/>
    <col min="4877" max="5120" width="8.7109375" style="100"/>
    <col min="5121" max="5121" width="2.28515625" style="100" customWidth="1"/>
    <col min="5122" max="5122" width="8.7109375" style="100"/>
    <col min="5123" max="5123" width="25.28515625" style="100" bestFit="1" customWidth="1"/>
    <col min="5124" max="5124" width="9.85546875" style="100" customWidth="1"/>
    <col min="5125" max="5126" width="18.28515625" style="100" bestFit="1" customWidth="1"/>
    <col min="5127" max="5127" width="10" style="100" bestFit="1" customWidth="1"/>
    <col min="5128" max="5128" width="19.85546875" style="100" bestFit="1" customWidth="1"/>
    <col min="5129" max="5129" width="15.85546875" style="100" bestFit="1" customWidth="1"/>
    <col min="5130" max="5130" width="17" style="100" bestFit="1" customWidth="1"/>
    <col min="5131" max="5131" width="9.5703125" style="100" bestFit="1" customWidth="1"/>
    <col min="5132" max="5132" width="19.85546875" style="100" bestFit="1" customWidth="1"/>
    <col min="5133" max="5376" width="8.7109375" style="100"/>
    <col min="5377" max="5377" width="2.28515625" style="100" customWidth="1"/>
    <col min="5378" max="5378" width="8.7109375" style="100"/>
    <col min="5379" max="5379" width="25.28515625" style="100" bestFit="1" customWidth="1"/>
    <col min="5380" max="5380" width="9.85546875" style="100" customWidth="1"/>
    <col min="5381" max="5382" width="18.28515625" style="100" bestFit="1" customWidth="1"/>
    <col min="5383" max="5383" width="10" style="100" bestFit="1" customWidth="1"/>
    <col min="5384" max="5384" width="19.85546875" style="100" bestFit="1" customWidth="1"/>
    <col min="5385" max="5385" width="15.85546875" style="100" bestFit="1" customWidth="1"/>
    <col min="5386" max="5386" width="17" style="100" bestFit="1" customWidth="1"/>
    <col min="5387" max="5387" width="9.5703125" style="100" bestFit="1" customWidth="1"/>
    <col min="5388" max="5388" width="19.85546875" style="100" bestFit="1" customWidth="1"/>
    <col min="5389" max="5632" width="8.7109375" style="100"/>
    <col min="5633" max="5633" width="2.28515625" style="100" customWidth="1"/>
    <col min="5634" max="5634" width="8.7109375" style="100"/>
    <col min="5635" max="5635" width="25.28515625" style="100" bestFit="1" customWidth="1"/>
    <col min="5636" max="5636" width="9.85546875" style="100" customWidth="1"/>
    <col min="5637" max="5638" width="18.28515625" style="100" bestFit="1" customWidth="1"/>
    <col min="5639" max="5639" width="10" style="100" bestFit="1" customWidth="1"/>
    <col min="5640" max="5640" width="19.85546875" style="100" bestFit="1" customWidth="1"/>
    <col min="5641" max="5641" width="15.85546875" style="100" bestFit="1" customWidth="1"/>
    <col min="5642" max="5642" width="17" style="100" bestFit="1" customWidth="1"/>
    <col min="5643" max="5643" width="9.5703125" style="100" bestFit="1" customWidth="1"/>
    <col min="5644" max="5644" width="19.85546875" style="100" bestFit="1" customWidth="1"/>
    <col min="5645" max="5888" width="8.7109375" style="100"/>
    <col min="5889" max="5889" width="2.28515625" style="100" customWidth="1"/>
    <col min="5890" max="5890" width="8.7109375" style="100"/>
    <col min="5891" max="5891" width="25.28515625" style="100" bestFit="1" customWidth="1"/>
    <col min="5892" max="5892" width="9.85546875" style="100" customWidth="1"/>
    <col min="5893" max="5894" width="18.28515625" style="100" bestFit="1" customWidth="1"/>
    <col min="5895" max="5895" width="10" style="100" bestFit="1" customWidth="1"/>
    <col min="5896" max="5896" width="19.85546875" style="100" bestFit="1" customWidth="1"/>
    <col min="5897" max="5897" width="15.85546875" style="100" bestFit="1" customWidth="1"/>
    <col min="5898" max="5898" width="17" style="100" bestFit="1" customWidth="1"/>
    <col min="5899" max="5899" width="9.5703125" style="100" bestFit="1" customWidth="1"/>
    <col min="5900" max="5900" width="19.85546875" style="100" bestFit="1" customWidth="1"/>
    <col min="5901" max="6144" width="8.7109375" style="100"/>
    <col min="6145" max="6145" width="2.28515625" style="100" customWidth="1"/>
    <col min="6146" max="6146" width="8.7109375" style="100"/>
    <col min="6147" max="6147" width="25.28515625" style="100" bestFit="1" customWidth="1"/>
    <col min="6148" max="6148" width="9.85546875" style="100" customWidth="1"/>
    <col min="6149" max="6150" width="18.28515625" style="100" bestFit="1" customWidth="1"/>
    <col min="6151" max="6151" width="10" style="100" bestFit="1" customWidth="1"/>
    <col min="6152" max="6152" width="19.85546875" style="100" bestFit="1" customWidth="1"/>
    <col min="6153" max="6153" width="15.85546875" style="100" bestFit="1" customWidth="1"/>
    <col min="6154" max="6154" width="17" style="100" bestFit="1" customWidth="1"/>
    <col min="6155" max="6155" width="9.5703125" style="100" bestFit="1" customWidth="1"/>
    <col min="6156" max="6156" width="19.85546875" style="100" bestFit="1" customWidth="1"/>
    <col min="6157" max="6400" width="8.7109375" style="100"/>
    <col min="6401" max="6401" width="2.28515625" style="100" customWidth="1"/>
    <col min="6402" max="6402" width="8.7109375" style="100"/>
    <col min="6403" max="6403" width="25.28515625" style="100" bestFit="1" customWidth="1"/>
    <col min="6404" max="6404" width="9.85546875" style="100" customWidth="1"/>
    <col min="6405" max="6406" width="18.28515625" style="100" bestFit="1" customWidth="1"/>
    <col min="6407" max="6407" width="10" style="100" bestFit="1" customWidth="1"/>
    <col min="6408" max="6408" width="19.85546875" style="100" bestFit="1" customWidth="1"/>
    <col min="6409" max="6409" width="15.85546875" style="100" bestFit="1" customWidth="1"/>
    <col min="6410" max="6410" width="17" style="100" bestFit="1" customWidth="1"/>
    <col min="6411" max="6411" width="9.5703125" style="100" bestFit="1" customWidth="1"/>
    <col min="6412" max="6412" width="19.85546875" style="100" bestFit="1" customWidth="1"/>
    <col min="6413" max="6656" width="8.7109375" style="100"/>
    <col min="6657" max="6657" width="2.28515625" style="100" customWidth="1"/>
    <col min="6658" max="6658" width="8.7109375" style="100"/>
    <col min="6659" max="6659" width="25.28515625" style="100" bestFit="1" customWidth="1"/>
    <col min="6660" max="6660" width="9.85546875" style="100" customWidth="1"/>
    <col min="6661" max="6662" width="18.28515625" style="100" bestFit="1" customWidth="1"/>
    <col min="6663" max="6663" width="10" style="100" bestFit="1" customWidth="1"/>
    <col min="6664" max="6664" width="19.85546875" style="100" bestFit="1" customWidth="1"/>
    <col min="6665" max="6665" width="15.85546875" style="100" bestFit="1" customWidth="1"/>
    <col min="6666" max="6666" width="17" style="100" bestFit="1" customWidth="1"/>
    <col min="6667" max="6667" width="9.5703125" style="100" bestFit="1" customWidth="1"/>
    <col min="6668" max="6668" width="19.85546875" style="100" bestFit="1" customWidth="1"/>
    <col min="6669" max="6912" width="8.7109375" style="100"/>
    <col min="6913" max="6913" width="2.28515625" style="100" customWidth="1"/>
    <col min="6914" max="6914" width="8.7109375" style="100"/>
    <col min="6915" max="6915" width="25.28515625" style="100" bestFit="1" customWidth="1"/>
    <col min="6916" max="6916" width="9.85546875" style="100" customWidth="1"/>
    <col min="6917" max="6918" width="18.28515625" style="100" bestFit="1" customWidth="1"/>
    <col min="6919" max="6919" width="10" style="100" bestFit="1" customWidth="1"/>
    <col min="6920" max="6920" width="19.85546875" style="100" bestFit="1" customWidth="1"/>
    <col min="6921" max="6921" width="15.85546875" style="100" bestFit="1" customWidth="1"/>
    <col min="6922" max="6922" width="17" style="100" bestFit="1" customWidth="1"/>
    <col min="6923" max="6923" width="9.5703125" style="100" bestFit="1" customWidth="1"/>
    <col min="6924" max="6924" width="19.85546875" style="100" bestFit="1" customWidth="1"/>
    <col min="6925" max="7168" width="8.7109375" style="100"/>
    <col min="7169" max="7169" width="2.28515625" style="100" customWidth="1"/>
    <col min="7170" max="7170" width="8.7109375" style="100"/>
    <col min="7171" max="7171" width="25.28515625" style="100" bestFit="1" customWidth="1"/>
    <col min="7172" max="7172" width="9.85546875" style="100" customWidth="1"/>
    <col min="7173" max="7174" width="18.28515625" style="100" bestFit="1" customWidth="1"/>
    <col min="7175" max="7175" width="10" style="100" bestFit="1" customWidth="1"/>
    <col min="7176" max="7176" width="19.85546875" style="100" bestFit="1" customWidth="1"/>
    <col min="7177" max="7177" width="15.85546875" style="100" bestFit="1" customWidth="1"/>
    <col min="7178" max="7178" width="17" style="100" bestFit="1" customWidth="1"/>
    <col min="7179" max="7179" width="9.5703125" style="100" bestFit="1" customWidth="1"/>
    <col min="7180" max="7180" width="19.85546875" style="100" bestFit="1" customWidth="1"/>
    <col min="7181" max="7424" width="8.7109375" style="100"/>
    <col min="7425" max="7425" width="2.28515625" style="100" customWidth="1"/>
    <col min="7426" max="7426" width="8.7109375" style="100"/>
    <col min="7427" max="7427" width="25.28515625" style="100" bestFit="1" customWidth="1"/>
    <col min="7428" max="7428" width="9.85546875" style="100" customWidth="1"/>
    <col min="7429" max="7430" width="18.28515625" style="100" bestFit="1" customWidth="1"/>
    <col min="7431" max="7431" width="10" style="100" bestFit="1" customWidth="1"/>
    <col min="7432" max="7432" width="19.85546875" style="100" bestFit="1" customWidth="1"/>
    <col min="7433" max="7433" width="15.85546875" style="100" bestFit="1" customWidth="1"/>
    <col min="7434" max="7434" width="17" style="100" bestFit="1" customWidth="1"/>
    <col min="7435" max="7435" width="9.5703125" style="100" bestFit="1" customWidth="1"/>
    <col min="7436" max="7436" width="19.85546875" style="100" bestFit="1" customWidth="1"/>
    <col min="7437" max="7680" width="8.7109375" style="100"/>
    <col min="7681" max="7681" width="2.28515625" style="100" customWidth="1"/>
    <col min="7682" max="7682" width="8.7109375" style="100"/>
    <col min="7683" max="7683" width="25.28515625" style="100" bestFit="1" customWidth="1"/>
    <col min="7684" max="7684" width="9.85546875" style="100" customWidth="1"/>
    <col min="7685" max="7686" width="18.28515625" style="100" bestFit="1" customWidth="1"/>
    <col min="7687" max="7687" width="10" style="100" bestFit="1" customWidth="1"/>
    <col min="7688" max="7688" width="19.85546875" style="100" bestFit="1" customWidth="1"/>
    <col min="7689" max="7689" width="15.85546875" style="100" bestFit="1" customWidth="1"/>
    <col min="7690" max="7690" width="17" style="100" bestFit="1" customWidth="1"/>
    <col min="7691" max="7691" width="9.5703125" style="100" bestFit="1" customWidth="1"/>
    <col min="7692" max="7692" width="19.85546875" style="100" bestFit="1" customWidth="1"/>
    <col min="7693" max="7936" width="8.7109375" style="100"/>
    <col min="7937" max="7937" width="2.28515625" style="100" customWidth="1"/>
    <col min="7938" max="7938" width="8.7109375" style="100"/>
    <col min="7939" max="7939" width="25.28515625" style="100" bestFit="1" customWidth="1"/>
    <col min="7940" max="7940" width="9.85546875" style="100" customWidth="1"/>
    <col min="7941" max="7942" width="18.28515625" style="100" bestFit="1" customWidth="1"/>
    <col min="7943" max="7943" width="10" style="100" bestFit="1" customWidth="1"/>
    <col min="7944" max="7944" width="19.85546875" style="100" bestFit="1" customWidth="1"/>
    <col min="7945" max="7945" width="15.85546875" style="100" bestFit="1" customWidth="1"/>
    <col min="7946" max="7946" width="17" style="100" bestFit="1" customWidth="1"/>
    <col min="7947" max="7947" width="9.5703125" style="100" bestFit="1" customWidth="1"/>
    <col min="7948" max="7948" width="19.85546875" style="100" bestFit="1" customWidth="1"/>
    <col min="7949" max="8192" width="8.7109375" style="100"/>
    <col min="8193" max="8193" width="2.28515625" style="100" customWidth="1"/>
    <col min="8194" max="8194" width="8.7109375" style="100"/>
    <col min="8195" max="8195" width="25.28515625" style="100" bestFit="1" customWidth="1"/>
    <col min="8196" max="8196" width="9.85546875" style="100" customWidth="1"/>
    <col min="8197" max="8198" width="18.28515625" style="100" bestFit="1" customWidth="1"/>
    <col min="8199" max="8199" width="10" style="100" bestFit="1" customWidth="1"/>
    <col min="8200" max="8200" width="19.85546875" style="100" bestFit="1" customWidth="1"/>
    <col min="8201" max="8201" width="15.85546875" style="100" bestFit="1" customWidth="1"/>
    <col min="8202" max="8202" width="17" style="100" bestFit="1" customWidth="1"/>
    <col min="8203" max="8203" width="9.5703125" style="100" bestFit="1" customWidth="1"/>
    <col min="8204" max="8204" width="19.85546875" style="100" bestFit="1" customWidth="1"/>
    <col min="8205" max="8448" width="8.7109375" style="100"/>
    <col min="8449" max="8449" width="2.28515625" style="100" customWidth="1"/>
    <col min="8450" max="8450" width="8.7109375" style="100"/>
    <col min="8451" max="8451" width="25.28515625" style="100" bestFit="1" customWidth="1"/>
    <col min="8452" max="8452" width="9.85546875" style="100" customWidth="1"/>
    <col min="8453" max="8454" width="18.28515625" style="100" bestFit="1" customWidth="1"/>
    <col min="8455" max="8455" width="10" style="100" bestFit="1" customWidth="1"/>
    <col min="8456" max="8456" width="19.85546875" style="100" bestFit="1" customWidth="1"/>
    <col min="8457" max="8457" width="15.85546875" style="100" bestFit="1" customWidth="1"/>
    <col min="8458" max="8458" width="17" style="100" bestFit="1" customWidth="1"/>
    <col min="8459" max="8459" width="9.5703125" style="100" bestFit="1" customWidth="1"/>
    <col min="8460" max="8460" width="19.85546875" style="100" bestFit="1" customWidth="1"/>
    <col min="8461" max="8704" width="8.7109375" style="100"/>
    <col min="8705" max="8705" width="2.28515625" style="100" customWidth="1"/>
    <col min="8706" max="8706" width="8.7109375" style="100"/>
    <col min="8707" max="8707" width="25.28515625" style="100" bestFit="1" customWidth="1"/>
    <col min="8708" max="8708" width="9.85546875" style="100" customWidth="1"/>
    <col min="8709" max="8710" width="18.28515625" style="100" bestFit="1" customWidth="1"/>
    <col min="8711" max="8711" width="10" style="100" bestFit="1" customWidth="1"/>
    <col min="8712" max="8712" width="19.85546875" style="100" bestFit="1" customWidth="1"/>
    <col min="8713" max="8713" width="15.85546875" style="100" bestFit="1" customWidth="1"/>
    <col min="8714" max="8714" width="17" style="100" bestFit="1" customWidth="1"/>
    <col min="8715" max="8715" width="9.5703125" style="100" bestFit="1" customWidth="1"/>
    <col min="8716" max="8716" width="19.85546875" style="100" bestFit="1" customWidth="1"/>
    <col min="8717" max="8960" width="8.7109375" style="100"/>
    <col min="8961" max="8961" width="2.28515625" style="100" customWidth="1"/>
    <col min="8962" max="8962" width="8.7109375" style="100"/>
    <col min="8963" max="8963" width="25.28515625" style="100" bestFit="1" customWidth="1"/>
    <col min="8964" max="8964" width="9.85546875" style="100" customWidth="1"/>
    <col min="8965" max="8966" width="18.28515625" style="100" bestFit="1" customWidth="1"/>
    <col min="8967" max="8967" width="10" style="100" bestFit="1" customWidth="1"/>
    <col min="8968" max="8968" width="19.85546875" style="100" bestFit="1" customWidth="1"/>
    <col min="8969" max="8969" width="15.85546875" style="100" bestFit="1" customWidth="1"/>
    <col min="8970" max="8970" width="17" style="100" bestFit="1" customWidth="1"/>
    <col min="8971" max="8971" width="9.5703125" style="100" bestFit="1" customWidth="1"/>
    <col min="8972" max="8972" width="19.85546875" style="100" bestFit="1" customWidth="1"/>
    <col min="8973" max="9216" width="8.7109375" style="100"/>
    <col min="9217" max="9217" width="2.28515625" style="100" customWidth="1"/>
    <col min="9218" max="9218" width="8.7109375" style="100"/>
    <col min="9219" max="9219" width="25.28515625" style="100" bestFit="1" customWidth="1"/>
    <col min="9220" max="9220" width="9.85546875" style="100" customWidth="1"/>
    <col min="9221" max="9222" width="18.28515625" style="100" bestFit="1" customWidth="1"/>
    <col min="9223" max="9223" width="10" style="100" bestFit="1" customWidth="1"/>
    <col min="9224" max="9224" width="19.85546875" style="100" bestFit="1" customWidth="1"/>
    <col min="9225" max="9225" width="15.85546875" style="100" bestFit="1" customWidth="1"/>
    <col min="9226" max="9226" width="17" style="100" bestFit="1" customWidth="1"/>
    <col min="9227" max="9227" width="9.5703125" style="100" bestFit="1" customWidth="1"/>
    <col min="9228" max="9228" width="19.85546875" style="100" bestFit="1" customWidth="1"/>
    <col min="9229" max="9472" width="8.7109375" style="100"/>
    <col min="9473" max="9473" width="2.28515625" style="100" customWidth="1"/>
    <col min="9474" max="9474" width="8.7109375" style="100"/>
    <col min="9475" max="9475" width="25.28515625" style="100" bestFit="1" customWidth="1"/>
    <col min="9476" max="9476" width="9.85546875" style="100" customWidth="1"/>
    <col min="9477" max="9478" width="18.28515625" style="100" bestFit="1" customWidth="1"/>
    <col min="9479" max="9479" width="10" style="100" bestFit="1" customWidth="1"/>
    <col min="9480" max="9480" width="19.85546875" style="100" bestFit="1" customWidth="1"/>
    <col min="9481" max="9481" width="15.85546875" style="100" bestFit="1" customWidth="1"/>
    <col min="9482" max="9482" width="17" style="100" bestFit="1" customWidth="1"/>
    <col min="9483" max="9483" width="9.5703125" style="100" bestFit="1" customWidth="1"/>
    <col min="9484" max="9484" width="19.85546875" style="100" bestFit="1" customWidth="1"/>
    <col min="9485" max="9728" width="8.7109375" style="100"/>
    <col min="9729" max="9729" width="2.28515625" style="100" customWidth="1"/>
    <col min="9730" max="9730" width="8.7109375" style="100"/>
    <col min="9731" max="9731" width="25.28515625" style="100" bestFit="1" customWidth="1"/>
    <col min="9732" max="9732" width="9.85546875" style="100" customWidth="1"/>
    <col min="9733" max="9734" width="18.28515625" style="100" bestFit="1" customWidth="1"/>
    <col min="9735" max="9735" width="10" style="100" bestFit="1" customWidth="1"/>
    <col min="9736" max="9736" width="19.85546875" style="100" bestFit="1" customWidth="1"/>
    <col min="9737" max="9737" width="15.85546875" style="100" bestFit="1" customWidth="1"/>
    <col min="9738" max="9738" width="17" style="100" bestFit="1" customWidth="1"/>
    <col min="9739" max="9739" width="9.5703125" style="100" bestFit="1" customWidth="1"/>
    <col min="9740" max="9740" width="19.85546875" style="100" bestFit="1" customWidth="1"/>
    <col min="9741" max="9984" width="8.7109375" style="100"/>
    <col min="9985" max="9985" width="2.28515625" style="100" customWidth="1"/>
    <col min="9986" max="9986" width="8.7109375" style="100"/>
    <col min="9987" max="9987" width="25.28515625" style="100" bestFit="1" customWidth="1"/>
    <col min="9988" max="9988" width="9.85546875" style="100" customWidth="1"/>
    <col min="9989" max="9990" width="18.28515625" style="100" bestFit="1" customWidth="1"/>
    <col min="9991" max="9991" width="10" style="100" bestFit="1" customWidth="1"/>
    <col min="9992" max="9992" width="19.85546875" style="100" bestFit="1" customWidth="1"/>
    <col min="9993" max="9993" width="15.85546875" style="100" bestFit="1" customWidth="1"/>
    <col min="9994" max="9994" width="17" style="100" bestFit="1" customWidth="1"/>
    <col min="9995" max="9995" width="9.5703125" style="100" bestFit="1" customWidth="1"/>
    <col min="9996" max="9996" width="19.85546875" style="100" bestFit="1" customWidth="1"/>
    <col min="9997" max="10240" width="8.7109375" style="100"/>
    <col min="10241" max="10241" width="2.28515625" style="100" customWidth="1"/>
    <col min="10242" max="10242" width="8.7109375" style="100"/>
    <col min="10243" max="10243" width="25.28515625" style="100" bestFit="1" customWidth="1"/>
    <col min="10244" max="10244" width="9.85546875" style="100" customWidth="1"/>
    <col min="10245" max="10246" width="18.28515625" style="100" bestFit="1" customWidth="1"/>
    <col min="10247" max="10247" width="10" style="100" bestFit="1" customWidth="1"/>
    <col min="10248" max="10248" width="19.85546875" style="100" bestFit="1" customWidth="1"/>
    <col min="10249" max="10249" width="15.85546875" style="100" bestFit="1" customWidth="1"/>
    <col min="10250" max="10250" width="17" style="100" bestFit="1" customWidth="1"/>
    <col min="10251" max="10251" width="9.5703125" style="100" bestFit="1" customWidth="1"/>
    <col min="10252" max="10252" width="19.85546875" style="100" bestFit="1" customWidth="1"/>
    <col min="10253" max="10496" width="8.7109375" style="100"/>
    <col min="10497" max="10497" width="2.28515625" style="100" customWidth="1"/>
    <col min="10498" max="10498" width="8.7109375" style="100"/>
    <col min="10499" max="10499" width="25.28515625" style="100" bestFit="1" customWidth="1"/>
    <col min="10500" max="10500" width="9.85546875" style="100" customWidth="1"/>
    <col min="10501" max="10502" width="18.28515625" style="100" bestFit="1" customWidth="1"/>
    <col min="10503" max="10503" width="10" style="100" bestFit="1" customWidth="1"/>
    <col min="10504" max="10504" width="19.85546875" style="100" bestFit="1" customWidth="1"/>
    <col min="10505" max="10505" width="15.85546875" style="100" bestFit="1" customWidth="1"/>
    <col min="10506" max="10506" width="17" style="100" bestFit="1" customWidth="1"/>
    <col min="10507" max="10507" width="9.5703125" style="100" bestFit="1" customWidth="1"/>
    <col min="10508" max="10508" width="19.85546875" style="100" bestFit="1" customWidth="1"/>
    <col min="10509" max="10752" width="8.7109375" style="100"/>
    <col min="10753" max="10753" width="2.28515625" style="100" customWidth="1"/>
    <col min="10754" max="10754" width="8.7109375" style="100"/>
    <col min="10755" max="10755" width="25.28515625" style="100" bestFit="1" customWidth="1"/>
    <col min="10756" max="10756" width="9.85546875" style="100" customWidth="1"/>
    <col min="10757" max="10758" width="18.28515625" style="100" bestFit="1" customWidth="1"/>
    <col min="10759" max="10759" width="10" style="100" bestFit="1" customWidth="1"/>
    <col min="10760" max="10760" width="19.85546875" style="100" bestFit="1" customWidth="1"/>
    <col min="10761" max="10761" width="15.85546875" style="100" bestFit="1" customWidth="1"/>
    <col min="10762" max="10762" width="17" style="100" bestFit="1" customWidth="1"/>
    <col min="10763" max="10763" width="9.5703125" style="100" bestFit="1" customWidth="1"/>
    <col min="10764" max="10764" width="19.85546875" style="100" bestFit="1" customWidth="1"/>
    <col min="10765" max="11008" width="8.7109375" style="100"/>
    <col min="11009" max="11009" width="2.28515625" style="100" customWidth="1"/>
    <col min="11010" max="11010" width="8.7109375" style="100"/>
    <col min="11011" max="11011" width="25.28515625" style="100" bestFit="1" customWidth="1"/>
    <col min="11012" max="11012" width="9.85546875" style="100" customWidth="1"/>
    <col min="11013" max="11014" width="18.28515625" style="100" bestFit="1" customWidth="1"/>
    <col min="11015" max="11015" width="10" style="100" bestFit="1" customWidth="1"/>
    <col min="11016" max="11016" width="19.85546875" style="100" bestFit="1" customWidth="1"/>
    <col min="11017" max="11017" width="15.85546875" style="100" bestFit="1" customWidth="1"/>
    <col min="11018" max="11018" width="17" style="100" bestFit="1" customWidth="1"/>
    <col min="11019" max="11019" width="9.5703125" style="100" bestFit="1" customWidth="1"/>
    <col min="11020" max="11020" width="19.85546875" style="100" bestFit="1" customWidth="1"/>
    <col min="11021" max="11264" width="8.7109375" style="100"/>
    <col min="11265" max="11265" width="2.28515625" style="100" customWidth="1"/>
    <col min="11266" max="11266" width="8.7109375" style="100"/>
    <col min="11267" max="11267" width="25.28515625" style="100" bestFit="1" customWidth="1"/>
    <col min="11268" max="11268" width="9.85546875" style="100" customWidth="1"/>
    <col min="11269" max="11270" width="18.28515625" style="100" bestFit="1" customWidth="1"/>
    <col min="11271" max="11271" width="10" style="100" bestFit="1" customWidth="1"/>
    <col min="11272" max="11272" width="19.85546875" style="100" bestFit="1" customWidth="1"/>
    <col min="11273" max="11273" width="15.85546875" style="100" bestFit="1" customWidth="1"/>
    <col min="11274" max="11274" width="17" style="100" bestFit="1" customWidth="1"/>
    <col min="11275" max="11275" width="9.5703125" style="100" bestFit="1" customWidth="1"/>
    <col min="11276" max="11276" width="19.85546875" style="100" bestFit="1" customWidth="1"/>
    <col min="11277" max="11520" width="8.7109375" style="100"/>
    <col min="11521" max="11521" width="2.28515625" style="100" customWidth="1"/>
    <col min="11522" max="11522" width="8.7109375" style="100"/>
    <col min="11523" max="11523" width="25.28515625" style="100" bestFit="1" customWidth="1"/>
    <col min="11524" max="11524" width="9.85546875" style="100" customWidth="1"/>
    <col min="11525" max="11526" width="18.28515625" style="100" bestFit="1" customWidth="1"/>
    <col min="11527" max="11527" width="10" style="100" bestFit="1" customWidth="1"/>
    <col min="11528" max="11528" width="19.85546875" style="100" bestFit="1" customWidth="1"/>
    <col min="11529" max="11529" width="15.85546875" style="100" bestFit="1" customWidth="1"/>
    <col min="11530" max="11530" width="17" style="100" bestFit="1" customWidth="1"/>
    <col min="11531" max="11531" width="9.5703125" style="100" bestFit="1" customWidth="1"/>
    <col min="11532" max="11532" width="19.85546875" style="100" bestFit="1" customWidth="1"/>
    <col min="11533" max="11776" width="8.7109375" style="100"/>
    <col min="11777" max="11777" width="2.28515625" style="100" customWidth="1"/>
    <col min="11778" max="11778" width="8.7109375" style="100"/>
    <col min="11779" max="11779" width="25.28515625" style="100" bestFit="1" customWidth="1"/>
    <col min="11780" max="11780" width="9.85546875" style="100" customWidth="1"/>
    <col min="11781" max="11782" width="18.28515625" style="100" bestFit="1" customWidth="1"/>
    <col min="11783" max="11783" width="10" style="100" bestFit="1" customWidth="1"/>
    <col min="11784" max="11784" width="19.85546875" style="100" bestFit="1" customWidth="1"/>
    <col min="11785" max="11785" width="15.85546875" style="100" bestFit="1" customWidth="1"/>
    <col min="11786" max="11786" width="17" style="100" bestFit="1" customWidth="1"/>
    <col min="11787" max="11787" width="9.5703125" style="100" bestFit="1" customWidth="1"/>
    <col min="11788" max="11788" width="19.85546875" style="100" bestFit="1" customWidth="1"/>
    <col min="11789" max="12032" width="8.7109375" style="100"/>
    <col min="12033" max="12033" width="2.28515625" style="100" customWidth="1"/>
    <col min="12034" max="12034" width="8.7109375" style="100"/>
    <col min="12035" max="12035" width="25.28515625" style="100" bestFit="1" customWidth="1"/>
    <col min="12036" max="12036" width="9.85546875" style="100" customWidth="1"/>
    <col min="12037" max="12038" width="18.28515625" style="100" bestFit="1" customWidth="1"/>
    <col min="12039" max="12039" width="10" style="100" bestFit="1" customWidth="1"/>
    <col min="12040" max="12040" width="19.85546875" style="100" bestFit="1" customWidth="1"/>
    <col min="12041" max="12041" width="15.85546875" style="100" bestFit="1" customWidth="1"/>
    <col min="12042" max="12042" width="17" style="100" bestFit="1" customWidth="1"/>
    <col min="12043" max="12043" width="9.5703125" style="100" bestFit="1" customWidth="1"/>
    <col min="12044" max="12044" width="19.85546875" style="100" bestFit="1" customWidth="1"/>
    <col min="12045" max="12288" width="8.7109375" style="100"/>
    <col min="12289" max="12289" width="2.28515625" style="100" customWidth="1"/>
    <col min="12290" max="12290" width="8.7109375" style="100"/>
    <col min="12291" max="12291" width="25.28515625" style="100" bestFit="1" customWidth="1"/>
    <col min="12292" max="12292" width="9.85546875" style="100" customWidth="1"/>
    <col min="12293" max="12294" width="18.28515625" style="100" bestFit="1" customWidth="1"/>
    <col min="12295" max="12295" width="10" style="100" bestFit="1" customWidth="1"/>
    <col min="12296" max="12296" width="19.85546875" style="100" bestFit="1" customWidth="1"/>
    <col min="12297" max="12297" width="15.85546875" style="100" bestFit="1" customWidth="1"/>
    <col min="12298" max="12298" width="17" style="100" bestFit="1" customWidth="1"/>
    <col min="12299" max="12299" width="9.5703125" style="100" bestFit="1" customWidth="1"/>
    <col min="12300" max="12300" width="19.85546875" style="100" bestFit="1" customWidth="1"/>
    <col min="12301" max="12544" width="8.7109375" style="100"/>
    <col min="12545" max="12545" width="2.28515625" style="100" customWidth="1"/>
    <col min="12546" max="12546" width="8.7109375" style="100"/>
    <col min="12547" max="12547" width="25.28515625" style="100" bestFit="1" customWidth="1"/>
    <col min="12548" max="12548" width="9.85546875" style="100" customWidth="1"/>
    <col min="12549" max="12550" width="18.28515625" style="100" bestFit="1" customWidth="1"/>
    <col min="12551" max="12551" width="10" style="100" bestFit="1" customWidth="1"/>
    <col min="12552" max="12552" width="19.85546875" style="100" bestFit="1" customWidth="1"/>
    <col min="12553" max="12553" width="15.85546875" style="100" bestFit="1" customWidth="1"/>
    <col min="12554" max="12554" width="17" style="100" bestFit="1" customWidth="1"/>
    <col min="12555" max="12555" width="9.5703125" style="100" bestFit="1" customWidth="1"/>
    <col min="12556" max="12556" width="19.85546875" style="100" bestFit="1" customWidth="1"/>
    <col min="12557" max="12800" width="8.7109375" style="100"/>
    <col min="12801" max="12801" width="2.28515625" style="100" customWidth="1"/>
    <col min="12802" max="12802" width="8.7109375" style="100"/>
    <col min="12803" max="12803" width="25.28515625" style="100" bestFit="1" customWidth="1"/>
    <col min="12804" max="12804" width="9.85546875" style="100" customWidth="1"/>
    <col min="12805" max="12806" width="18.28515625" style="100" bestFit="1" customWidth="1"/>
    <col min="12807" max="12807" width="10" style="100" bestFit="1" customWidth="1"/>
    <col min="12808" max="12808" width="19.85546875" style="100" bestFit="1" customWidth="1"/>
    <col min="12809" max="12809" width="15.85546875" style="100" bestFit="1" customWidth="1"/>
    <col min="12810" max="12810" width="17" style="100" bestFit="1" customWidth="1"/>
    <col min="12811" max="12811" width="9.5703125" style="100" bestFit="1" customWidth="1"/>
    <col min="12812" max="12812" width="19.85546875" style="100" bestFit="1" customWidth="1"/>
    <col min="12813" max="13056" width="8.7109375" style="100"/>
    <col min="13057" max="13057" width="2.28515625" style="100" customWidth="1"/>
    <col min="13058" max="13058" width="8.7109375" style="100"/>
    <col min="13059" max="13059" width="25.28515625" style="100" bestFit="1" customWidth="1"/>
    <col min="13060" max="13060" width="9.85546875" style="100" customWidth="1"/>
    <col min="13061" max="13062" width="18.28515625" style="100" bestFit="1" customWidth="1"/>
    <col min="13063" max="13063" width="10" style="100" bestFit="1" customWidth="1"/>
    <col min="13064" max="13064" width="19.85546875" style="100" bestFit="1" customWidth="1"/>
    <col min="13065" max="13065" width="15.85546875" style="100" bestFit="1" customWidth="1"/>
    <col min="13066" max="13066" width="17" style="100" bestFit="1" customWidth="1"/>
    <col min="13067" max="13067" width="9.5703125" style="100" bestFit="1" customWidth="1"/>
    <col min="13068" max="13068" width="19.85546875" style="100" bestFit="1" customWidth="1"/>
    <col min="13069" max="13312" width="8.7109375" style="100"/>
    <col min="13313" max="13313" width="2.28515625" style="100" customWidth="1"/>
    <col min="13314" max="13314" width="8.7109375" style="100"/>
    <col min="13315" max="13315" width="25.28515625" style="100" bestFit="1" customWidth="1"/>
    <col min="13316" max="13316" width="9.85546875" style="100" customWidth="1"/>
    <col min="13317" max="13318" width="18.28515625" style="100" bestFit="1" customWidth="1"/>
    <col min="13319" max="13319" width="10" style="100" bestFit="1" customWidth="1"/>
    <col min="13320" max="13320" width="19.85546875" style="100" bestFit="1" customWidth="1"/>
    <col min="13321" max="13321" width="15.85546875" style="100" bestFit="1" customWidth="1"/>
    <col min="13322" max="13322" width="17" style="100" bestFit="1" customWidth="1"/>
    <col min="13323" max="13323" width="9.5703125" style="100" bestFit="1" customWidth="1"/>
    <col min="13324" max="13324" width="19.85546875" style="100" bestFit="1" customWidth="1"/>
    <col min="13325" max="13568" width="8.7109375" style="100"/>
    <col min="13569" max="13569" width="2.28515625" style="100" customWidth="1"/>
    <col min="13570" max="13570" width="8.7109375" style="100"/>
    <col min="13571" max="13571" width="25.28515625" style="100" bestFit="1" customWidth="1"/>
    <col min="13572" max="13572" width="9.85546875" style="100" customWidth="1"/>
    <col min="13573" max="13574" width="18.28515625" style="100" bestFit="1" customWidth="1"/>
    <col min="13575" max="13575" width="10" style="100" bestFit="1" customWidth="1"/>
    <col min="13576" max="13576" width="19.85546875" style="100" bestFit="1" customWidth="1"/>
    <col min="13577" max="13577" width="15.85546875" style="100" bestFit="1" customWidth="1"/>
    <col min="13578" max="13578" width="17" style="100" bestFit="1" customWidth="1"/>
    <col min="13579" max="13579" width="9.5703125" style="100" bestFit="1" customWidth="1"/>
    <col min="13580" max="13580" width="19.85546875" style="100" bestFit="1" customWidth="1"/>
    <col min="13581" max="13824" width="8.7109375" style="100"/>
    <col min="13825" max="13825" width="2.28515625" style="100" customWidth="1"/>
    <col min="13826" max="13826" width="8.7109375" style="100"/>
    <col min="13827" max="13827" width="25.28515625" style="100" bestFit="1" customWidth="1"/>
    <col min="13828" max="13828" width="9.85546875" style="100" customWidth="1"/>
    <col min="13829" max="13830" width="18.28515625" style="100" bestFit="1" customWidth="1"/>
    <col min="13831" max="13831" width="10" style="100" bestFit="1" customWidth="1"/>
    <col min="13832" max="13832" width="19.85546875" style="100" bestFit="1" customWidth="1"/>
    <col min="13833" max="13833" width="15.85546875" style="100" bestFit="1" customWidth="1"/>
    <col min="13834" max="13834" width="17" style="100" bestFit="1" customWidth="1"/>
    <col min="13835" max="13835" width="9.5703125" style="100" bestFit="1" customWidth="1"/>
    <col min="13836" max="13836" width="19.85546875" style="100" bestFit="1" customWidth="1"/>
    <col min="13837" max="14080" width="8.7109375" style="100"/>
    <col min="14081" max="14081" width="2.28515625" style="100" customWidth="1"/>
    <col min="14082" max="14082" width="8.7109375" style="100"/>
    <col min="14083" max="14083" width="25.28515625" style="100" bestFit="1" customWidth="1"/>
    <col min="14084" max="14084" width="9.85546875" style="100" customWidth="1"/>
    <col min="14085" max="14086" width="18.28515625" style="100" bestFit="1" customWidth="1"/>
    <col min="14087" max="14087" width="10" style="100" bestFit="1" customWidth="1"/>
    <col min="14088" max="14088" width="19.85546875" style="100" bestFit="1" customWidth="1"/>
    <col min="14089" max="14089" width="15.85546875" style="100" bestFit="1" customWidth="1"/>
    <col min="14090" max="14090" width="17" style="100" bestFit="1" customWidth="1"/>
    <col min="14091" max="14091" width="9.5703125" style="100" bestFit="1" customWidth="1"/>
    <col min="14092" max="14092" width="19.85546875" style="100" bestFit="1" customWidth="1"/>
    <col min="14093" max="14336" width="8.7109375" style="100"/>
    <col min="14337" max="14337" width="2.28515625" style="100" customWidth="1"/>
    <col min="14338" max="14338" width="8.7109375" style="100"/>
    <col min="14339" max="14339" width="25.28515625" style="100" bestFit="1" customWidth="1"/>
    <col min="14340" max="14340" width="9.85546875" style="100" customWidth="1"/>
    <col min="14341" max="14342" width="18.28515625" style="100" bestFit="1" customWidth="1"/>
    <col min="14343" max="14343" width="10" style="100" bestFit="1" customWidth="1"/>
    <col min="14344" max="14344" width="19.85546875" style="100" bestFit="1" customWidth="1"/>
    <col min="14345" max="14345" width="15.85546875" style="100" bestFit="1" customWidth="1"/>
    <col min="14346" max="14346" width="17" style="100" bestFit="1" customWidth="1"/>
    <col min="14347" max="14347" width="9.5703125" style="100" bestFit="1" customWidth="1"/>
    <col min="14348" max="14348" width="19.85546875" style="100" bestFit="1" customWidth="1"/>
    <col min="14349" max="14592" width="8.7109375" style="100"/>
    <col min="14593" max="14593" width="2.28515625" style="100" customWidth="1"/>
    <col min="14594" max="14594" width="8.7109375" style="100"/>
    <col min="14595" max="14595" width="25.28515625" style="100" bestFit="1" customWidth="1"/>
    <col min="14596" max="14596" width="9.85546875" style="100" customWidth="1"/>
    <col min="14597" max="14598" width="18.28515625" style="100" bestFit="1" customWidth="1"/>
    <col min="14599" max="14599" width="10" style="100" bestFit="1" customWidth="1"/>
    <col min="14600" max="14600" width="19.85546875" style="100" bestFit="1" customWidth="1"/>
    <col min="14601" max="14601" width="15.85546875" style="100" bestFit="1" customWidth="1"/>
    <col min="14602" max="14602" width="17" style="100" bestFit="1" customWidth="1"/>
    <col min="14603" max="14603" width="9.5703125" style="100" bestFit="1" customWidth="1"/>
    <col min="14604" max="14604" width="19.85546875" style="100" bestFit="1" customWidth="1"/>
    <col min="14605" max="14848" width="8.7109375" style="100"/>
    <col min="14849" max="14849" width="2.28515625" style="100" customWidth="1"/>
    <col min="14850" max="14850" width="8.7109375" style="100"/>
    <col min="14851" max="14851" width="25.28515625" style="100" bestFit="1" customWidth="1"/>
    <col min="14852" max="14852" width="9.85546875" style="100" customWidth="1"/>
    <col min="14853" max="14854" width="18.28515625" style="100" bestFit="1" customWidth="1"/>
    <col min="14855" max="14855" width="10" style="100" bestFit="1" customWidth="1"/>
    <col min="14856" max="14856" width="19.85546875" style="100" bestFit="1" customWidth="1"/>
    <col min="14857" max="14857" width="15.85546875" style="100" bestFit="1" customWidth="1"/>
    <col min="14858" max="14858" width="17" style="100" bestFit="1" customWidth="1"/>
    <col min="14859" max="14859" width="9.5703125" style="100" bestFit="1" customWidth="1"/>
    <col min="14860" max="14860" width="19.85546875" style="100" bestFit="1" customWidth="1"/>
    <col min="14861" max="15104" width="8.7109375" style="100"/>
    <col min="15105" max="15105" width="2.28515625" style="100" customWidth="1"/>
    <col min="15106" max="15106" width="8.7109375" style="100"/>
    <col min="15107" max="15107" width="25.28515625" style="100" bestFit="1" customWidth="1"/>
    <col min="15108" max="15108" width="9.85546875" style="100" customWidth="1"/>
    <col min="15109" max="15110" width="18.28515625" style="100" bestFit="1" customWidth="1"/>
    <col min="15111" max="15111" width="10" style="100" bestFit="1" customWidth="1"/>
    <col min="15112" max="15112" width="19.85546875" style="100" bestFit="1" customWidth="1"/>
    <col min="15113" max="15113" width="15.85546875" style="100" bestFit="1" customWidth="1"/>
    <col min="15114" max="15114" width="17" style="100" bestFit="1" customWidth="1"/>
    <col min="15115" max="15115" width="9.5703125" style="100" bestFit="1" customWidth="1"/>
    <col min="15116" max="15116" width="19.85546875" style="100" bestFit="1" customWidth="1"/>
    <col min="15117" max="15360" width="8.7109375" style="100"/>
    <col min="15361" max="15361" width="2.28515625" style="100" customWidth="1"/>
    <col min="15362" max="15362" width="8.7109375" style="100"/>
    <col min="15363" max="15363" width="25.28515625" style="100" bestFit="1" customWidth="1"/>
    <col min="15364" max="15364" width="9.85546875" style="100" customWidth="1"/>
    <col min="15365" max="15366" width="18.28515625" style="100" bestFit="1" customWidth="1"/>
    <col min="15367" max="15367" width="10" style="100" bestFit="1" customWidth="1"/>
    <col min="15368" max="15368" width="19.85546875" style="100" bestFit="1" customWidth="1"/>
    <col min="15369" max="15369" width="15.85546875" style="100" bestFit="1" customWidth="1"/>
    <col min="15370" max="15370" width="17" style="100" bestFit="1" customWidth="1"/>
    <col min="15371" max="15371" width="9.5703125" style="100" bestFit="1" customWidth="1"/>
    <col min="15372" max="15372" width="19.85546875" style="100" bestFit="1" customWidth="1"/>
    <col min="15373" max="15616" width="8.7109375" style="100"/>
    <col min="15617" max="15617" width="2.28515625" style="100" customWidth="1"/>
    <col min="15618" max="15618" width="8.7109375" style="100"/>
    <col min="15619" max="15619" width="25.28515625" style="100" bestFit="1" customWidth="1"/>
    <col min="15620" max="15620" width="9.85546875" style="100" customWidth="1"/>
    <col min="15621" max="15622" width="18.28515625" style="100" bestFit="1" customWidth="1"/>
    <col min="15623" max="15623" width="10" style="100" bestFit="1" customWidth="1"/>
    <col min="15624" max="15624" width="19.85546875" style="100" bestFit="1" customWidth="1"/>
    <col min="15625" max="15625" width="15.85546875" style="100" bestFit="1" customWidth="1"/>
    <col min="15626" max="15626" width="17" style="100" bestFit="1" customWidth="1"/>
    <col min="15627" max="15627" width="9.5703125" style="100" bestFit="1" customWidth="1"/>
    <col min="15628" max="15628" width="19.85546875" style="100" bestFit="1" customWidth="1"/>
    <col min="15629" max="15872" width="8.7109375" style="100"/>
    <col min="15873" max="15873" width="2.28515625" style="100" customWidth="1"/>
    <col min="15874" max="15874" width="8.7109375" style="100"/>
    <col min="15875" max="15875" width="25.28515625" style="100" bestFit="1" customWidth="1"/>
    <col min="15876" max="15876" width="9.85546875" style="100" customWidth="1"/>
    <col min="15877" max="15878" width="18.28515625" style="100" bestFit="1" customWidth="1"/>
    <col min="15879" max="15879" width="10" style="100" bestFit="1" customWidth="1"/>
    <col min="15880" max="15880" width="19.85546875" style="100" bestFit="1" customWidth="1"/>
    <col min="15881" max="15881" width="15.85546875" style="100" bestFit="1" customWidth="1"/>
    <col min="15882" max="15882" width="17" style="100" bestFit="1" customWidth="1"/>
    <col min="15883" max="15883" width="9.5703125" style="100" bestFit="1" customWidth="1"/>
    <col min="15884" max="15884" width="19.85546875" style="100" bestFit="1" customWidth="1"/>
    <col min="15885" max="16128" width="8.7109375" style="100"/>
    <col min="16129" max="16129" width="2.28515625" style="100" customWidth="1"/>
    <col min="16130" max="16130" width="8.7109375" style="100"/>
    <col min="16131" max="16131" width="25.28515625" style="100" bestFit="1" customWidth="1"/>
    <col min="16132" max="16132" width="9.85546875" style="100" customWidth="1"/>
    <col min="16133" max="16134" width="18.28515625" style="100" bestFit="1" customWidth="1"/>
    <col min="16135" max="16135" width="10" style="100" bestFit="1" customWidth="1"/>
    <col min="16136" max="16136" width="19.85546875" style="100" bestFit="1" customWidth="1"/>
    <col min="16137" max="16137" width="15.85546875" style="100" bestFit="1" customWidth="1"/>
    <col min="16138" max="16138" width="17" style="100" bestFit="1" customWidth="1"/>
    <col min="16139" max="16139" width="9.5703125" style="100" bestFit="1" customWidth="1"/>
    <col min="16140" max="16140" width="19.85546875" style="100" bestFit="1" customWidth="1"/>
    <col min="16141" max="16384" width="8.7109375" style="100"/>
  </cols>
  <sheetData>
    <row r="2" spans="2:12">
      <c r="B2" s="164" t="s">
        <v>148</v>
      </c>
      <c r="C2" s="140"/>
      <c r="D2" s="140"/>
      <c r="E2" s="140"/>
      <c r="F2" s="140"/>
      <c r="G2" s="140"/>
      <c r="H2" s="140"/>
      <c r="I2" s="140"/>
      <c r="J2" s="140"/>
      <c r="K2" s="140"/>
      <c r="L2" s="165"/>
    </row>
    <row r="3" spans="2:12">
      <c r="B3" s="164" t="s">
        <v>149</v>
      </c>
      <c r="C3" s="140"/>
      <c r="D3" s="140"/>
      <c r="E3" s="140"/>
      <c r="F3" s="140"/>
      <c r="G3" s="140"/>
      <c r="H3" s="140"/>
      <c r="I3" s="140"/>
      <c r="J3" s="140"/>
      <c r="K3" s="140"/>
      <c r="L3" s="165"/>
    </row>
    <row r="4" spans="2:12" ht="30">
      <c r="B4" s="75" t="s">
        <v>82</v>
      </c>
      <c r="C4" s="101" t="s">
        <v>150</v>
      </c>
      <c r="D4" s="101" t="s">
        <v>151</v>
      </c>
      <c r="E4" s="101" t="s">
        <v>152</v>
      </c>
      <c r="F4" s="101" t="s">
        <v>117</v>
      </c>
      <c r="G4" s="101" t="s">
        <v>122</v>
      </c>
      <c r="H4" s="101" t="s">
        <v>130</v>
      </c>
      <c r="I4" s="101" t="s">
        <v>153</v>
      </c>
      <c r="J4" s="101" t="s">
        <v>154</v>
      </c>
      <c r="K4" s="101" t="s">
        <v>155</v>
      </c>
      <c r="L4" s="101" t="s">
        <v>156</v>
      </c>
    </row>
    <row r="5" spans="2:12">
      <c r="B5" s="102">
        <v>1</v>
      </c>
      <c r="C5" s="103" t="s">
        <v>157</v>
      </c>
      <c r="D5" s="103"/>
      <c r="E5" s="75"/>
      <c r="F5" s="75"/>
      <c r="G5" s="75"/>
      <c r="H5" s="75"/>
      <c r="I5" s="75"/>
      <c r="J5" s="75"/>
      <c r="K5" s="75"/>
      <c r="L5" s="75"/>
    </row>
    <row r="6" spans="2:12">
      <c r="B6" s="102">
        <v>2</v>
      </c>
      <c r="C6" s="104" t="s">
        <v>158</v>
      </c>
      <c r="D6" s="104"/>
      <c r="E6" s="80"/>
      <c r="F6" s="75"/>
      <c r="G6" s="75"/>
      <c r="H6" s="75"/>
      <c r="I6" s="75"/>
      <c r="J6" s="75"/>
      <c r="K6" s="80">
        <f>E6</f>
        <v>0</v>
      </c>
      <c r="L6" s="75"/>
    </row>
    <row r="7" spans="2:12">
      <c r="B7" s="102">
        <v>3</v>
      </c>
      <c r="C7" s="103" t="s">
        <v>159</v>
      </c>
      <c r="D7" s="103"/>
      <c r="E7" s="75"/>
      <c r="F7" s="75"/>
      <c r="G7" s="75"/>
      <c r="H7" s="75"/>
      <c r="I7" s="75"/>
      <c r="J7" s="75"/>
      <c r="K7" s="75"/>
      <c r="L7" s="75"/>
    </row>
    <row r="8" spans="2:12">
      <c r="B8" s="102">
        <v>4</v>
      </c>
      <c r="C8" s="104" t="s">
        <v>160</v>
      </c>
      <c r="D8" s="104"/>
      <c r="E8" s="80"/>
      <c r="F8" s="75"/>
      <c r="G8" s="75"/>
      <c r="H8" s="75"/>
      <c r="I8" s="75"/>
      <c r="J8" s="75"/>
      <c r="K8" s="80">
        <f>E8</f>
        <v>0</v>
      </c>
      <c r="L8" s="75"/>
    </row>
    <row r="9" spans="2:12">
      <c r="B9" s="102">
        <v>5</v>
      </c>
      <c r="C9" s="104" t="s">
        <v>161</v>
      </c>
      <c r="D9" s="104"/>
      <c r="E9" s="80"/>
      <c r="F9" s="75"/>
      <c r="G9" s="75"/>
      <c r="H9" s="75"/>
      <c r="I9" s="75"/>
      <c r="J9" s="75"/>
      <c r="K9" s="80"/>
      <c r="L9" s="75"/>
    </row>
    <row r="10" spans="2:12">
      <c r="B10" s="102">
        <v>6</v>
      </c>
      <c r="C10" s="104" t="s">
        <v>162</v>
      </c>
      <c r="D10" s="104"/>
      <c r="E10" s="80"/>
      <c r="F10" s="75"/>
      <c r="G10" s="75"/>
      <c r="H10" s="75"/>
      <c r="I10" s="75"/>
      <c r="J10" s="75"/>
      <c r="K10" s="80"/>
      <c r="L10" s="75"/>
    </row>
    <row r="11" spans="2:12">
      <c r="B11" s="102">
        <v>7</v>
      </c>
      <c r="C11" s="104" t="s">
        <v>163</v>
      </c>
      <c r="D11" s="104"/>
      <c r="E11" s="80"/>
      <c r="F11" s="75"/>
      <c r="G11" s="75"/>
      <c r="H11" s="75"/>
      <c r="I11" s="75"/>
      <c r="J11" s="75"/>
      <c r="K11" s="80">
        <f>E11</f>
        <v>0</v>
      </c>
      <c r="L11" s="75"/>
    </row>
    <row r="12" spans="2:12">
      <c r="B12" s="102">
        <v>8</v>
      </c>
      <c r="C12" s="103" t="s">
        <v>164</v>
      </c>
      <c r="D12" s="103"/>
      <c r="E12" s="80"/>
      <c r="F12" s="75"/>
      <c r="G12" s="75"/>
      <c r="H12" s="75"/>
      <c r="I12" s="75"/>
      <c r="J12" s="75"/>
      <c r="K12" s="80"/>
      <c r="L12" s="75"/>
    </row>
    <row r="13" spans="2:12">
      <c r="B13" s="102">
        <v>9</v>
      </c>
      <c r="C13" s="103" t="s">
        <v>165</v>
      </c>
      <c r="D13" s="103"/>
      <c r="E13" s="80"/>
      <c r="F13" s="75"/>
      <c r="G13" s="75"/>
      <c r="H13" s="75"/>
      <c r="I13" s="75"/>
      <c r="J13" s="75"/>
      <c r="K13" s="80"/>
      <c r="L13" s="75"/>
    </row>
    <row r="14" spans="2:12">
      <c r="B14" s="102">
        <v>10</v>
      </c>
      <c r="C14" s="104" t="s">
        <v>166</v>
      </c>
      <c r="D14" s="104"/>
      <c r="E14" s="80"/>
      <c r="F14" s="75"/>
      <c r="G14" s="75"/>
      <c r="H14" s="75"/>
      <c r="I14" s="75"/>
      <c r="J14" s="75"/>
      <c r="K14" s="80">
        <f>E14</f>
        <v>0</v>
      </c>
      <c r="L14" s="75"/>
    </row>
    <row r="15" spans="2:12">
      <c r="B15" s="102">
        <v>11</v>
      </c>
      <c r="C15" s="104" t="s">
        <v>167</v>
      </c>
      <c r="D15" s="104"/>
      <c r="E15" s="80"/>
      <c r="F15" s="75"/>
      <c r="G15" s="75"/>
      <c r="H15" s="75"/>
      <c r="I15" s="75"/>
      <c r="J15" s="75"/>
      <c r="K15" s="80">
        <f>E15</f>
        <v>0</v>
      </c>
      <c r="L15" s="75"/>
    </row>
    <row r="16" spans="2:12">
      <c r="B16" s="102">
        <v>12</v>
      </c>
      <c r="C16" s="104" t="s">
        <v>168</v>
      </c>
      <c r="D16" s="104"/>
      <c r="E16" s="80"/>
      <c r="F16" s="75"/>
      <c r="G16" s="75"/>
      <c r="H16" s="75"/>
      <c r="I16" s="75"/>
      <c r="J16" s="75"/>
      <c r="K16" s="80">
        <f>E16</f>
        <v>0</v>
      </c>
      <c r="L16" s="75"/>
    </row>
    <row r="17" spans="2:12">
      <c r="B17" s="102">
        <v>13</v>
      </c>
      <c r="C17" s="104" t="s">
        <v>169</v>
      </c>
      <c r="D17" s="104"/>
      <c r="E17" s="80"/>
      <c r="F17" s="75"/>
      <c r="G17" s="75"/>
      <c r="H17" s="75"/>
      <c r="I17" s="75"/>
      <c r="J17" s="75"/>
      <c r="K17" s="80"/>
      <c r="L17" s="75"/>
    </row>
    <row r="18" spans="2:12">
      <c r="B18" s="102">
        <v>14</v>
      </c>
      <c r="C18" s="104" t="s">
        <v>170</v>
      </c>
      <c r="D18" s="104"/>
      <c r="E18" s="80"/>
      <c r="F18" s="75"/>
      <c r="G18" s="75"/>
      <c r="H18" s="75"/>
      <c r="I18" s="75"/>
      <c r="J18" s="75"/>
      <c r="K18" s="80"/>
      <c r="L18" s="75"/>
    </row>
    <row r="19" spans="2:12">
      <c r="B19" s="102">
        <v>15</v>
      </c>
      <c r="C19" s="104" t="s">
        <v>171</v>
      </c>
      <c r="D19" s="104"/>
      <c r="E19" s="80"/>
      <c r="F19" s="75"/>
      <c r="G19" s="75"/>
      <c r="H19" s="75"/>
      <c r="I19" s="75"/>
      <c r="J19" s="75"/>
      <c r="K19" s="80">
        <f>E19</f>
        <v>0</v>
      </c>
      <c r="L19" s="75"/>
    </row>
    <row r="20" spans="2:12">
      <c r="B20" s="102">
        <v>16</v>
      </c>
      <c r="C20" s="104" t="s">
        <v>172</v>
      </c>
      <c r="D20" s="104"/>
      <c r="E20" s="105"/>
      <c r="F20" s="75"/>
      <c r="G20" s="75"/>
      <c r="H20" s="75"/>
      <c r="I20" s="75"/>
      <c r="J20" s="75"/>
      <c r="K20" s="80">
        <f>E20</f>
        <v>0</v>
      </c>
      <c r="L20" s="75"/>
    </row>
    <row r="21" spans="2:12">
      <c r="B21" s="102">
        <v>17</v>
      </c>
      <c r="C21" s="104" t="s">
        <v>173</v>
      </c>
      <c r="D21" s="104"/>
      <c r="E21" s="80"/>
      <c r="F21" s="75"/>
      <c r="G21" s="75"/>
      <c r="H21" s="75"/>
      <c r="I21" s="75"/>
      <c r="J21" s="75"/>
      <c r="K21" s="80"/>
      <c r="L21" s="75"/>
    </row>
    <row r="22" spans="2:12">
      <c r="B22" s="102">
        <v>18</v>
      </c>
      <c r="C22" s="103" t="s">
        <v>174</v>
      </c>
      <c r="D22" s="103"/>
      <c r="E22" s="80"/>
      <c r="F22" s="75"/>
      <c r="G22" s="75"/>
      <c r="H22" s="75"/>
      <c r="I22" s="75"/>
      <c r="J22" s="75"/>
      <c r="K22" s="80"/>
      <c r="L22" s="75"/>
    </row>
    <row r="23" spans="2:12">
      <c r="B23" s="102">
        <v>19</v>
      </c>
      <c r="C23" s="104" t="s">
        <v>175</v>
      </c>
      <c r="D23" s="104"/>
      <c r="E23" s="80"/>
      <c r="F23" s="75"/>
      <c r="G23" s="75"/>
      <c r="H23" s="75"/>
      <c r="I23" s="75"/>
      <c r="J23" s="75"/>
      <c r="K23" s="80">
        <f>E23</f>
        <v>0</v>
      </c>
      <c r="L23" s="75"/>
    </row>
    <row r="24" spans="2:12">
      <c r="B24" s="102">
        <v>20</v>
      </c>
      <c r="C24" s="104" t="s">
        <v>176</v>
      </c>
      <c r="D24" s="104"/>
      <c r="E24" s="80">
        <v>831.1569629729895</v>
      </c>
      <c r="F24" s="75"/>
      <c r="G24" s="75"/>
      <c r="H24" s="75"/>
      <c r="I24" s="75"/>
      <c r="J24" s="75"/>
      <c r="K24" s="80">
        <f>E24</f>
        <v>831.1569629729895</v>
      </c>
      <c r="L24" s="75"/>
    </row>
    <row r="25" spans="2:12">
      <c r="B25" s="102">
        <v>21</v>
      </c>
      <c r="C25" s="103" t="s">
        <v>177</v>
      </c>
      <c r="D25" s="103"/>
      <c r="E25" s="80"/>
      <c r="F25" s="75"/>
      <c r="G25" s="75"/>
      <c r="H25" s="75"/>
      <c r="I25" s="75"/>
      <c r="J25" s="75"/>
      <c r="K25" s="80"/>
      <c r="L25" s="75"/>
    </row>
    <row r="26" spans="2:12">
      <c r="B26" s="102">
        <v>22</v>
      </c>
      <c r="C26" s="104" t="s">
        <v>178</v>
      </c>
      <c r="D26" s="104"/>
      <c r="E26" s="80"/>
      <c r="F26" s="75"/>
      <c r="G26" s="75"/>
      <c r="H26" s="75"/>
      <c r="I26" s="75"/>
      <c r="J26" s="75"/>
      <c r="K26" s="80"/>
      <c r="L26" s="75"/>
    </row>
    <row r="27" spans="2:12">
      <c r="B27" s="102">
        <v>23</v>
      </c>
      <c r="C27" s="103" t="s">
        <v>179</v>
      </c>
      <c r="D27" s="103"/>
      <c r="E27" s="80"/>
      <c r="F27" s="75"/>
      <c r="G27" s="75"/>
      <c r="H27" s="75"/>
      <c r="I27" s="75"/>
      <c r="J27" s="75"/>
      <c r="K27" s="80"/>
      <c r="L27" s="75"/>
    </row>
    <row r="28" spans="2:12">
      <c r="B28" s="102">
        <v>24</v>
      </c>
      <c r="C28" s="103" t="s">
        <v>180</v>
      </c>
      <c r="D28" s="103"/>
      <c r="E28" s="80"/>
      <c r="F28" s="75"/>
      <c r="G28" s="75"/>
      <c r="H28" s="75"/>
      <c r="I28" s="75"/>
      <c r="J28" s="75"/>
      <c r="K28" s="80"/>
      <c r="L28" s="75"/>
    </row>
    <row r="29" spans="2:12">
      <c r="B29" s="102">
        <v>25</v>
      </c>
      <c r="C29" s="104" t="s">
        <v>181</v>
      </c>
      <c r="D29" s="104"/>
      <c r="E29" s="80">
        <v>6.3339292034074077</v>
      </c>
      <c r="F29" s="75"/>
      <c r="G29" s="75"/>
      <c r="H29" s="75"/>
      <c r="I29" s="75"/>
      <c r="J29" s="75"/>
      <c r="K29" s="80">
        <f>E29</f>
        <v>6.3339292034074077</v>
      </c>
      <c r="L29" s="75"/>
    </row>
    <row r="30" spans="2:12">
      <c r="B30" s="102">
        <v>26</v>
      </c>
      <c r="C30" s="104" t="s">
        <v>182</v>
      </c>
      <c r="D30" s="104"/>
      <c r="E30" s="80"/>
      <c r="F30" s="75"/>
      <c r="G30" s="75"/>
      <c r="H30" s="75"/>
      <c r="I30" s="75"/>
      <c r="J30" s="75"/>
      <c r="K30" s="80">
        <f>E30</f>
        <v>0</v>
      </c>
      <c r="L30" s="75"/>
    </row>
    <row r="31" spans="2:12">
      <c r="B31" s="102">
        <v>27</v>
      </c>
      <c r="C31" s="104" t="s">
        <v>119</v>
      </c>
      <c r="D31" s="104"/>
      <c r="E31" s="80"/>
      <c r="F31" s="75"/>
      <c r="G31" s="75"/>
      <c r="H31" s="75"/>
      <c r="I31" s="75"/>
      <c r="J31" s="75"/>
      <c r="K31" s="80"/>
      <c r="L31" s="75"/>
    </row>
    <row r="32" spans="2:12">
      <c r="B32" s="102">
        <v>28</v>
      </c>
      <c r="C32" s="104" t="s">
        <v>183</v>
      </c>
      <c r="D32" s="104"/>
      <c r="E32" s="80"/>
      <c r="F32" s="75"/>
      <c r="G32" s="75"/>
      <c r="H32" s="75"/>
      <c r="I32" s="75"/>
      <c r="J32" s="75"/>
      <c r="K32" s="80"/>
      <c r="L32" s="75"/>
    </row>
    <row r="33" spans="2:12">
      <c r="B33" s="102">
        <v>29</v>
      </c>
      <c r="C33" s="104" t="s">
        <v>184</v>
      </c>
      <c r="D33" s="104"/>
      <c r="E33" s="80"/>
      <c r="F33" s="75"/>
      <c r="G33" s="75"/>
      <c r="H33" s="75"/>
      <c r="I33" s="75"/>
      <c r="J33" s="75"/>
      <c r="K33" s="80">
        <f>E33</f>
        <v>0</v>
      </c>
      <c r="L33" s="75"/>
    </row>
    <row r="34" spans="2:12">
      <c r="B34" s="102">
        <v>30</v>
      </c>
      <c r="C34" s="104" t="s">
        <v>185</v>
      </c>
      <c r="D34" s="104"/>
      <c r="E34" s="80"/>
      <c r="F34" s="75"/>
      <c r="G34" s="75"/>
      <c r="H34" s="75"/>
      <c r="I34" s="75"/>
      <c r="J34" s="75"/>
      <c r="K34" s="80">
        <f>E34</f>
        <v>0</v>
      </c>
      <c r="L34" s="75"/>
    </row>
    <row r="35" spans="2:12">
      <c r="B35" s="102">
        <v>31</v>
      </c>
      <c r="C35" s="103" t="s">
        <v>186</v>
      </c>
      <c r="D35" s="103"/>
      <c r="E35" s="80"/>
      <c r="F35" s="75"/>
      <c r="G35" s="75"/>
      <c r="H35" s="75"/>
      <c r="I35" s="75"/>
      <c r="J35" s="75"/>
      <c r="K35" s="80"/>
      <c r="L35" s="75"/>
    </row>
    <row r="36" spans="2:12">
      <c r="B36" s="102">
        <v>32</v>
      </c>
      <c r="C36" s="104" t="s">
        <v>187</v>
      </c>
      <c r="D36" s="104"/>
      <c r="E36" s="80"/>
      <c r="F36" s="75"/>
      <c r="G36" s="75"/>
      <c r="H36" s="75"/>
      <c r="I36" s="75"/>
      <c r="J36" s="75"/>
      <c r="K36" s="80">
        <f>E36</f>
        <v>0</v>
      </c>
      <c r="L36" s="75"/>
    </row>
    <row r="37" spans="2:12">
      <c r="B37" s="102">
        <v>33</v>
      </c>
      <c r="C37" s="104" t="s">
        <v>188</v>
      </c>
      <c r="D37" s="104"/>
      <c r="E37" s="80"/>
      <c r="F37" s="75"/>
      <c r="G37" s="75"/>
      <c r="H37" s="75"/>
      <c r="I37" s="75"/>
      <c r="J37" s="75"/>
      <c r="K37" s="80"/>
      <c r="L37" s="75"/>
    </row>
    <row r="38" spans="2:12">
      <c r="B38" s="102">
        <v>34</v>
      </c>
      <c r="C38" s="104" t="s">
        <v>189</v>
      </c>
      <c r="D38" s="104"/>
      <c r="E38" s="80"/>
      <c r="F38" s="75"/>
      <c r="G38" s="75"/>
      <c r="H38" s="75"/>
      <c r="I38" s="75"/>
      <c r="J38" s="75"/>
      <c r="K38" s="80">
        <f>E38</f>
        <v>0</v>
      </c>
      <c r="L38" s="75"/>
    </row>
    <row r="39" spans="2:12">
      <c r="B39" s="102">
        <v>35</v>
      </c>
      <c r="C39" s="104" t="s">
        <v>190</v>
      </c>
      <c r="D39" s="104"/>
      <c r="E39" s="80"/>
      <c r="F39" s="75"/>
      <c r="G39" s="75"/>
      <c r="H39" s="75"/>
      <c r="I39" s="75"/>
      <c r="J39" s="75"/>
      <c r="K39" s="80"/>
      <c r="L39" s="75"/>
    </row>
    <row r="40" spans="2:12">
      <c r="B40" s="102">
        <v>36</v>
      </c>
      <c r="C40" s="104" t="s">
        <v>191</v>
      </c>
      <c r="D40" s="104"/>
      <c r="E40" s="105">
        <v>37.666455827603258</v>
      </c>
      <c r="F40" s="75"/>
      <c r="G40" s="75"/>
      <c r="H40" s="75"/>
      <c r="I40" s="75"/>
      <c r="J40" s="75"/>
      <c r="K40" s="80">
        <f>E40</f>
        <v>37.666455827603258</v>
      </c>
      <c r="L40" s="75"/>
    </row>
    <row r="41" spans="2:12" ht="15">
      <c r="B41" s="101" t="s">
        <v>26</v>
      </c>
      <c r="C41" s="75"/>
      <c r="D41" s="75"/>
      <c r="E41" s="80">
        <f>SUM(E1:E40)</f>
        <v>875.15734800400014</v>
      </c>
      <c r="F41" s="75"/>
      <c r="G41" s="75"/>
      <c r="H41" s="75"/>
      <c r="I41" s="75"/>
      <c r="J41" s="75"/>
      <c r="K41" s="80">
        <f>SUM(K1:K40)</f>
        <v>875.15734800400014</v>
      </c>
      <c r="L41" s="75"/>
    </row>
    <row r="42" spans="2:12">
      <c r="B42" s="100" t="s">
        <v>192</v>
      </c>
    </row>
    <row r="46" spans="2:12">
      <c r="E46" s="106"/>
    </row>
  </sheetData>
  <mergeCells count="2">
    <mergeCell ref="B2:L2"/>
    <mergeCell ref="B3:L3"/>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heetViews>
  <sheetFormatPr defaultRowHeight="12.75"/>
  <cols>
    <col min="1" max="1" width="8.7109375" style="100"/>
    <col min="2" max="2" width="10.85546875" style="100" customWidth="1"/>
    <col min="3" max="3" width="11.85546875" style="100" customWidth="1"/>
    <col min="4" max="4" width="13.85546875" style="100" customWidth="1"/>
    <col min="5" max="5" width="13.140625" style="100" customWidth="1"/>
    <col min="6" max="6" width="18" style="100" customWidth="1"/>
    <col min="7" max="7" width="18.28515625" style="100" customWidth="1"/>
    <col min="8" max="8" width="13.42578125" style="100" customWidth="1"/>
    <col min="9" max="9" width="14.7109375" style="100" customWidth="1"/>
    <col min="10" max="257" width="8.7109375" style="100"/>
    <col min="258" max="258" width="10.85546875" style="100" customWidth="1"/>
    <col min="259" max="259" width="11.85546875" style="100" customWidth="1"/>
    <col min="260" max="260" width="13.85546875" style="100" customWidth="1"/>
    <col min="261" max="261" width="13.140625" style="100" customWidth="1"/>
    <col min="262" max="262" width="18" style="100" customWidth="1"/>
    <col min="263" max="263" width="18.28515625" style="100" customWidth="1"/>
    <col min="264" max="264" width="13.42578125" style="100" customWidth="1"/>
    <col min="265" max="265" width="14.7109375" style="100" customWidth="1"/>
    <col min="266" max="513" width="8.7109375" style="100"/>
    <col min="514" max="514" width="10.85546875" style="100" customWidth="1"/>
    <col min="515" max="515" width="11.85546875" style="100" customWidth="1"/>
    <col min="516" max="516" width="13.85546875" style="100" customWidth="1"/>
    <col min="517" max="517" width="13.140625" style="100" customWidth="1"/>
    <col min="518" max="518" width="18" style="100" customWidth="1"/>
    <col min="519" max="519" width="18.28515625" style="100" customWidth="1"/>
    <col min="520" max="520" width="13.42578125" style="100" customWidth="1"/>
    <col min="521" max="521" width="14.7109375" style="100" customWidth="1"/>
    <col min="522" max="769" width="8.7109375" style="100"/>
    <col min="770" max="770" width="10.85546875" style="100" customWidth="1"/>
    <col min="771" max="771" width="11.85546875" style="100" customWidth="1"/>
    <col min="772" max="772" width="13.85546875" style="100" customWidth="1"/>
    <col min="773" max="773" width="13.140625" style="100" customWidth="1"/>
    <col min="774" max="774" width="18" style="100" customWidth="1"/>
    <col min="775" max="775" width="18.28515625" style="100" customWidth="1"/>
    <col min="776" max="776" width="13.42578125" style="100" customWidth="1"/>
    <col min="777" max="777" width="14.7109375" style="100" customWidth="1"/>
    <col min="778" max="1025" width="8.7109375" style="100"/>
    <col min="1026" max="1026" width="10.85546875" style="100" customWidth="1"/>
    <col min="1027" max="1027" width="11.85546875" style="100" customWidth="1"/>
    <col min="1028" max="1028" width="13.85546875" style="100" customWidth="1"/>
    <col min="1029" max="1029" width="13.140625" style="100" customWidth="1"/>
    <col min="1030" max="1030" width="18" style="100" customWidth="1"/>
    <col min="1031" max="1031" width="18.28515625" style="100" customWidth="1"/>
    <col min="1032" max="1032" width="13.42578125" style="100" customWidth="1"/>
    <col min="1033" max="1033" width="14.7109375" style="100" customWidth="1"/>
    <col min="1034" max="1281" width="8.7109375" style="100"/>
    <col min="1282" max="1282" width="10.85546875" style="100" customWidth="1"/>
    <col min="1283" max="1283" width="11.85546875" style="100" customWidth="1"/>
    <col min="1284" max="1284" width="13.85546875" style="100" customWidth="1"/>
    <col min="1285" max="1285" width="13.140625" style="100" customWidth="1"/>
    <col min="1286" max="1286" width="18" style="100" customWidth="1"/>
    <col min="1287" max="1287" width="18.28515625" style="100" customWidth="1"/>
    <col min="1288" max="1288" width="13.42578125" style="100" customWidth="1"/>
    <col min="1289" max="1289" width="14.7109375" style="100" customWidth="1"/>
    <col min="1290" max="1537" width="8.7109375" style="100"/>
    <col min="1538" max="1538" width="10.85546875" style="100" customWidth="1"/>
    <col min="1539" max="1539" width="11.85546875" style="100" customWidth="1"/>
    <col min="1540" max="1540" width="13.85546875" style="100" customWidth="1"/>
    <col min="1541" max="1541" width="13.140625" style="100" customWidth="1"/>
    <col min="1542" max="1542" width="18" style="100" customWidth="1"/>
    <col min="1543" max="1543" width="18.28515625" style="100" customWidth="1"/>
    <col min="1544" max="1544" width="13.42578125" style="100" customWidth="1"/>
    <col min="1545" max="1545" width="14.7109375" style="100" customWidth="1"/>
    <col min="1546" max="1793" width="8.7109375" style="100"/>
    <col min="1794" max="1794" width="10.85546875" style="100" customWidth="1"/>
    <col min="1795" max="1795" width="11.85546875" style="100" customWidth="1"/>
    <col min="1796" max="1796" width="13.85546875" style="100" customWidth="1"/>
    <col min="1797" max="1797" width="13.140625" style="100" customWidth="1"/>
    <col min="1798" max="1798" width="18" style="100" customWidth="1"/>
    <col min="1799" max="1799" width="18.28515625" style="100" customWidth="1"/>
    <col min="1800" max="1800" width="13.42578125" style="100" customWidth="1"/>
    <col min="1801" max="1801" width="14.7109375" style="100" customWidth="1"/>
    <col min="1802" max="2049" width="8.7109375" style="100"/>
    <col min="2050" max="2050" width="10.85546875" style="100" customWidth="1"/>
    <col min="2051" max="2051" width="11.85546875" style="100" customWidth="1"/>
    <col min="2052" max="2052" width="13.85546875" style="100" customWidth="1"/>
    <col min="2053" max="2053" width="13.140625" style="100" customWidth="1"/>
    <col min="2054" max="2054" width="18" style="100" customWidth="1"/>
    <col min="2055" max="2055" width="18.28515625" style="100" customWidth="1"/>
    <col min="2056" max="2056" width="13.42578125" style="100" customWidth="1"/>
    <col min="2057" max="2057" width="14.7109375" style="100" customWidth="1"/>
    <col min="2058" max="2305" width="8.7109375" style="100"/>
    <col min="2306" max="2306" width="10.85546875" style="100" customWidth="1"/>
    <col min="2307" max="2307" width="11.85546875" style="100" customWidth="1"/>
    <col min="2308" max="2308" width="13.85546875" style="100" customWidth="1"/>
    <col min="2309" max="2309" width="13.140625" style="100" customWidth="1"/>
    <col min="2310" max="2310" width="18" style="100" customWidth="1"/>
    <col min="2311" max="2311" width="18.28515625" style="100" customWidth="1"/>
    <col min="2312" max="2312" width="13.42578125" style="100" customWidth="1"/>
    <col min="2313" max="2313" width="14.7109375" style="100" customWidth="1"/>
    <col min="2314" max="2561" width="8.7109375" style="100"/>
    <col min="2562" max="2562" width="10.85546875" style="100" customWidth="1"/>
    <col min="2563" max="2563" width="11.85546875" style="100" customWidth="1"/>
    <col min="2564" max="2564" width="13.85546875" style="100" customWidth="1"/>
    <col min="2565" max="2565" width="13.140625" style="100" customWidth="1"/>
    <col min="2566" max="2566" width="18" style="100" customWidth="1"/>
    <col min="2567" max="2567" width="18.28515625" style="100" customWidth="1"/>
    <col min="2568" max="2568" width="13.42578125" style="100" customWidth="1"/>
    <col min="2569" max="2569" width="14.7109375" style="100" customWidth="1"/>
    <col min="2570" max="2817" width="8.7109375" style="100"/>
    <col min="2818" max="2818" width="10.85546875" style="100" customWidth="1"/>
    <col min="2819" max="2819" width="11.85546875" style="100" customWidth="1"/>
    <col min="2820" max="2820" width="13.85546875" style="100" customWidth="1"/>
    <col min="2821" max="2821" width="13.140625" style="100" customWidth="1"/>
    <col min="2822" max="2822" width="18" style="100" customWidth="1"/>
    <col min="2823" max="2823" width="18.28515625" style="100" customWidth="1"/>
    <col min="2824" max="2824" width="13.42578125" style="100" customWidth="1"/>
    <col min="2825" max="2825" width="14.7109375" style="100" customWidth="1"/>
    <col min="2826" max="3073" width="8.7109375" style="100"/>
    <col min="3074" max="3074" width="10.85546875" style="100" customWidth="1"/>
    <col min="3075" max="3075" width="11.85546875" style="100" customWidth="1"/>
    <col min="3076" max="3076" width="13.85546875" style="100" customWidth="1"/>
    <col min="3077" max="3077" width="13.140625" style="100" customWidth="1"/>
    <col min="3078" max="3078" width="18" style="100" customWidth="1"/>
    <col min="3079" max="3079" width="18.28515625" style="100" customWidth="1"/>
    <col min="3080" max="3080" width="13.42578125" style="100" customWidth="1"/>
    <col min="3081" max="3081" width="14.7109375" style="100" customWidth="1"/>
    <col min="3082" max="3329" width="8.7109375" style="100"/>
    <col min="3330" max="3330" width="10.85546875" style="100" customWidth="1"/>
    <col min="3331" max="3331" width="11.85546875" style="100" customWidth="1"/>
    <col min="3332" max="3332" width="13.85546875" style="100" customWidth="1"/>
    <col min="3333" max="3333" width="13.140625" style="100" customWidth="1"/>
    <col min="3334" max="3334" width="18" style="100" customWidth="1"/>
    <col min="3335" max="3335" width="18.28515625" style="100" customWidth="1"/>
    <col min="3336" max="3336" width="13.42578125" style="100" customWidth="1"/>
    <col min="3337" max="3337" width="14.7109375" style="100" customWidth="1"/>
    <col min="3338" max="3585" width="8.7109375" style="100"/>
    <col min="3586" max="3586" width="10.85546875" style="100" customWidth="1"/>
    <col min="3587" max="3587" width="11.85546875" style="100" customWidth="1"/>
    <col min="3588" max="3588" width="13.85546875" style="100" customWidth="1"/>
    <col min="3589" max="3589" width="13.140625" style="100" customWidth="1"/>
    <col min="3590" max="3590" width="18" style="100" customWidth="1"/>
    <col min="3591" max="3591" width="18.28515625" style="100" customWidth="1"/>
    <col min="3592" max="3592" width="13.42578125" style="100" customWidth="1"/>
    <col min="3593" max="3593" width="14.7109375" style="100" customWidth="1"/>
    <col min="3594" max="3841" width="8.7109375" style="100"/>
    <col min="3842" max="3842" width="10.85546875" style="100" customWidth="1"/>
    <col min="3843" max="3843" width="11.85546875" style="100" customWidth="1"/>
    <col min="3844" max="3844" width="13.85546875" style="100" customWidth="1"/>
    <col min="3845" max="3845" width="13.140625" style="100" customWidth="1"/>
    <col min="3846" max="3846" width="18" style="100" customWidth="1"/>
    <col min="3847" max="3847" width="18.28515625" style="100" customWidth="1"/>
    <col min="3848" max="3848" width="13.42578125" style="100" customWidth="1"/>
    <col min="3849" max="3849" width="14.7109375" style="100" customWidth="1"/>
    <col min="3850" max="4097" width="8.7109375" style="100"/>
    <col min="4098" max="4098" width="10.85546875" style="100" customWidth="1"/>
    <col min="4099" max="4099" width="11.85546875" style="100" customWidth="1"/>
    <col min="4100" max="4100" width="13.85546875" style="100" customWidth="1"/>
    <col min="4101" max="4101" width="13.140625" style="100" customWidth="1"/>
    <col min="4102" max="4102" width="18" style="100" customWidth="1"/>
    <col min="4103" max="4103" width="18.28515625" style="100" customWidth="1"/>
    <col min="4104" max="4104" width="13.42578125" style="100" customWidth="1"/>
    <col min="4105" max="4105" width="14.7109375" style="100" customWidth="1"/>
    <col min="4106" max="4353" width="8.7109375" style="100"/>
    <col min="4354" max="4354" width="10.85546875" style="100" customWidth="1"/>
    <col min="4355" max="4355" width="11.85546875" style="100" customWidth="1"/>
    <col min="4356" max="4356" width="13.85546875" style="100" customWidth="1"/>
    <col min="4357" max="4357" width="13.140625" style="100" customWidth="1"/>
    <col min="4358" max="4358" width="18" style="100" customWidth="1"/>
    <col min="4359" max="4359" width="18.28515625" style="100" customWidth="1"/>
    <col min="4360" max="4360" width="13.42578125" style="100" customWidth="1"/>
    <col min="4361" max="4361" width="14.7109375" style="100" customWidth="1"/>
    <col min="4362" max="4609" width="8.7109375" style="100"/>
    <col min="4610" max="4610" width="10.85546875" style="100" customWidth="1"/>
    <col min="4611" max="4611" width="11.85546875" style="100" customWidth="1"/>
    <col min="4612" max="4612" width="13.85546875" style="100" customWidth="1"/>
    <col min="4613" max="4613" width="13.140625" style="100" customWidth="1"/>
    <col min="4614" max="4614" width="18" style="100" customWidth="1"/>
    <col min="4615" max="4615" width="18.28515625" style="100" customWidth="1"/>
    <col min="4616" max="4616" width="13.42578125" style="100" customWidth="1"/>
    <col min="4617" max="4617" width="14.7109375" style="100" customWidth="1"/>
    <col min="4618" max="4865" width="8.7109375" style="100"/>
    <col min="4866" max="4866" width="10.85546875" style="100" customWidth="1"/>
    <col min="4867" max="4867" width="11.85546875" style="100" customWidth="1"/>
    <col min="4868" max="4868" width="13.85546875" style="100" customWidth="1"/>
    <col min="4869" max="4869" width="13.140625" style="100" customWidth="1"/>
    <col min="4870" max="4870" width="18" style="100" customWidth="1"/>
    <col min="4871" max="4871" width="18.28515625" style="100" customWidth="1"/>
    <col min="4872" max="4872" width="13.42578125" style="100" customWidth="1"/>
    <col min="4873" max="4873" width="14.7109375" style="100" customWidth="1"/>
    <col min="4874" max="5121" width="8.7109375" style="100"/>
    <col min="5122" max="5122" width="10.85546875" style="100" customWidth="1"/>
    <col min="5123" max="5123" width="11.85546875" style="100" customWidth="1"/>
    <col min="5124" max="5124" width="13.85546875" style="100" customWidth="1"/>
    <col min="5125" max="5125" width="13.140625" style="100" customWidth="1"/>
    <col min="5126" max="5126" width="18" style="100" customWidth="1"/>
    <col min="5127" max="5127" width="18.28515625" style="100" customWidth="1"/>
    <col min="5128" max="5128" width="13.42578125" style="100" customWidth="1"/>
    <col min="5129" max="5129" width="14.7109375" style="100" customWidth="1"/>
    <col min="5130" max="5377" width="8.7109375" style="100"/>
    <col min="5378" max="5378" width="10.85546875" style="100" customWidth="1"/>
    <col min="5379" max="5379" width="11.85546875" style="100" customWidth="1"/>
    <col min="5380" max="5380" width="13.85546875" style="100" customWidth="1"/>
    <col min="5381" max="5381" width="13.140625" style="100" customWidth="1"/>
    <col min="5382" max="5382" width="18" style="100" customWidth="1"/>
    <col min="5383" max="5383" width="18.28515625" style="100" customWidth="1"/>
    <col min="5384" max="5384" width="13.42578125" style="100" customWidth="1"/>
    <col min="5385" max="5385" width="14.7109375" style="100" customWidth="1"/>
    <col min="5386" max="5633" width="8.7109375" style="100"/>
    <col min="5634" max="5634" width="10.85546875" style="100" customWidth="1"/>
    <col min="5635" max="5635" width="11.85546875" style="100" customWidth="1"/>
    <col min="5636" max="5636" width="13.85546875" style="100" customWidth="1"/>
    <col min="5637" max="5637" width="13.140625" style="100" customWidth="1"/>
    <col min="5638" max="5638" width="18" style="100" customWidth="1"/>
    <col min="5639" max="5639" width="18.28515625" style="100" customWidth="1"/>
    <col min="5640" max="5640" width="13.42578125" style="100" customWidth="1"/>
    <col min="5641" max="5641" width="14.7109375" style="100" customWidth="1"/>
    <col min="5642" max="5889" width="8.7109375" style="100"/>
    <col min="5890" max="5890" width="10.85546875" style="100" customWidth="1"/>
    <col min="5891" max="5891" width="11.85546875" style="100" customWidth="1"/>
    <col min="5892" max="5892" width="13.85546875" style="100" customWidth="1"/>
    <col min="5893" max="5893" width="13.140625" style="100" customWidth="1"/>
    <col min="5894" max="5894" width="18" style="100" customWidth="1"/>
    <col min="5895" max="5895" width="18.28515625" style="100" customWidth="1"/>
    <col min="5896" max="5896" width="13.42578125" style="100" customWidth="1"/>
    <col min="5897" max="5897" width="14.7109375" style="100" customWidth="1"/>
    <col min="5898" max="6145" width="8.7109375" style="100"/>
    <col min="6146" max="6146" width="10.85546875" style="100" customWidth="1"/>
    <col min="6147" max="6147" width="11.85546875" style="100" customWidth="1"/>
    <col min="6148" max="6148" width="13.85546875" style="100" customWidth="1"/>
    <col min="6149" max="6149" width="13.140625" style="100" customWidth="1"/>
    <col min="6150" max="6150" width="18" style="100" customWidth="1"/>
    <col min="6151" max="6151" width="18.28515625" style="100" customWidth="1"/>
    <col min="6152" max="6152" width="13.42578125" style="100" customWidth="1"/>
    <col min="6153" max="6153" width="14.7109375" style="100" customWidth="1"/>
    <col min="6154" max="6401" width="8.7109375" style="100"/>
    <col min="6402" max="6402" width="10.85546875" style="100" customWidth="1"/>
    <col min="6403" max="6403" width="11.85546875" style="100" customWidth="1"/>
    <col min="6404" max="6404" width="13.85546875" style="100" customWidth="1"/>
    <col min="6405" max="6405" width="13.140625" style="100" customWidth="1"/>
    <col min="6406" max="6406" width="18" style="100" customWidth="1"/>
    <col min="6407" max="6407" width="18.28515625" style="100" customWidth="1"/>
    <col min="6408" max="6408" width="13.42578125" style="100" customWidth="1"/>
    <col min="6409" max="6409" width="14.7109375" style="100" customWidth="1"/>
    <col min="6410" max="6657" width="8.7109375" style="100"/>
    <col min="6658" max="6658" width="10.85546875" style="100" customWidth="1"/>
    <col min="6659" max="6659" width="11.85546875" style="100" customWidth="1"/>
    <col min="6660" max="6660" width="13.85546875" style="100" customWidth="1"/>
    <col min="6661" max="6661" width="13.140625" style="100" customWidth="1"/>
    <col min="6662" max="6662" width="18" style="100" customWidth="1"/>
    <col min="6663" max="6663" width="18.28515625" style="100" customWidth="1"/>
    <col min="6664" max="6664" width="13.42578125" style="100" customWidth="1"/>
    <col min="6665" max="6665" width="14.7109375" style="100" customWidth="1"/>
    <col min="6666" max="6913" width="8.7109375" style="100"/>
    <col min="6914" max="6914" width="10.85546875" style="100" customWidth="1"/>
    <col min="6915" max="6915" width="11.85546875" style="100" customWidth="1"/>
    <col min="6916" max="6916" width="13.85546875" style="100" customWidth="1"/>
    <col min="6917" max="6917" width="13.140625" style="100" customWidth="1"/>
    <col min="6918" max="6918" width="18" style="100" customWidth="1"/>
    <col min="6919" max="6919" width="18.28515625" style="100" customWidth="1"/>
    <col min="6920" max="6920" width="13.42578125" style="100" customWidth="1"/>
    <col min="6921" max="6921" width="14.7109375" style="100" customWidth="1"/>
    <col min="6922" max="7169" width="8.7109375" style="100"/>
    <col min="7170" max="7170" width="10.85546875" style="100" customWidth="1"/>
    <col min="7171" max="7171" width="11.85546875" style="100" customWidth="1"/>
    <col min="7172" max="7172" width="13.85546875" style="100" customWidth="1"/>
    <col min="7173" max="7173" width="13.140625" style="100" customWidth="1"/>
    <col min="7174" max="7174" width="18" style="100" customWidth="1"/>
    <col min="7175" max="7175" width="18.28515625" style="100" customWidth="1"/>
    <col min="7176" max="7176" width="13.42578125" style="100" customWidth="1"/>
    <col min="7177" max="7177" width="14.7109375" style="100" customWidth="1"/>
    <col min="7178" max="7425" width="8.7109375" style="100"/>
    <col min="7426" max="7426" width="10.85546875" style="100" customWidth="1"/>
    <col min="7427" max="7427" width="11.85546875" style="100" customWidth="1"/>
    <col min="7428" max="7428" width="13.85546875" style="100" customWidth="1"/>
    <col min="7429" max="7429" width="13.140625" style="100" customWidth="1"/>
    <col min="7430" max="7430" width="18" style="100" customWidth="1"/>
    <col min="7431" max="7431" width="18.28515625" style="100" customWidth="1"/>
    <col min="7432" max="7432" width="13.42578125" style="100" customWidth="1"/>
    <col min="7433" max="7433" width="14.7109375" style="100" customWidth="1"/>
    <col min="7434" max="7681" width="8.7109375" style="100"/>
    <col min="7682" max="7682" width="10.85546875" style="100" customWidth="1"/>
    <col min="7683" max="7683" width="11.85546875" style="100" customWidth="1"/>
    <col min="7684" max="7684" width="13.85546875" style="100" customWidth="1"/>
    <col min="7685" max="7685" width="13.140625" style="100" customWidth="1"/>
    <col min="7686" max="7686" width="18" style="100" customWidth="1"/>
    <col min="7687" max="7687" width="18.28515625" style="100" customWidth="1"/>
    <col min="7688" max="7688" width="13.42578125" style="100" customWidth="1"/>
    <col min="7689" max="7689" width="14.7109375" style="100" customWidth="1"/>
    <col min="7690" max="7937" width="8.7109375" style="100"/>
    <col min="7938" max="7938" width="10.85546875" style="100" customWidth="1"/>
    <col min="7939" max="7939" width="11.85546875" style="100" customWidth="1"/>
    <col min="7940" max="7940" width="13.85546875" style="100" customWidth="1"/>
    <col min="7941" max="7941" width="13.140625" style="100" customWidth="1"/>
    <col min="7942" max="7942" width="18" style="100" customWidth="1"/>
    <col min="7943" max="7943" width="18.28515625" style="100" customWidth="1"/>
    <col min="7944" max="7944" width="13.42578125" style="100" customWidth="1"/>
    <col min="7945" max="7945" width="14.7109375" style="100" customWidth="1"/>
    <col min="7946" max="8193" width="8.7109375" style="100"/>
    <col min="8194" max="8194" width="10.85546875" style="100" customWidth="1"/>
    <col min="8195" max="8195" width="11.85546875" style="100" customWidth="1"/>
    <col min="8196" max="8196" width="13.85546875" style="100" customWidth="1"/>
    <col min="8197" max="8197" width="13.140625" style="100" customWidth="1"/>
    <col min="8198" max="8198" width="18" style="100" customWidth="1"/>
    <col min="8199" max="8199" width="18.28515625" style="100" customWidth="1"/>
    <col min="8200" max="8200" width="13.42578125" style="100" customWidth="1"/>
    <col min="8201" max="8201" width="14.7109375" style="100" customWidth="1"/>
    <col min="8202" max="8449" width="8.7109375" style="100"/>
    <col min="8450" max="8450" width="10.85546875" style="100" customWidth="1"/>
    <col min="8451" max="8451" width="11.85546875" style="100" customWidth="1"/>
    <col min="8452" max="8452" width="13.85546875" style="100" customWidth="1"/>
    <col min="8453" max="8453" width="13.140625" style="100" customWidth="1"/>
    <col min="8454" max="8454" width="18" style="100" customWidth="1"/>
    <col min="8455" max="8455" width="18.28515625" style="100" customWidth="1"/>
    <col min="8456" max="8456" width="13.42578125" style="100" customWidth="1"/>
    <col min="8457" max="8457" width="14.7109375" style="100" customWidth="1"/>
    <col min="8458" max="8705" width="8.7109375" style="100"/>
    <col min="8706" max="8706" width="10.85546875" style="100" customWidth="1"/>
    <col min="8707" max="8707" width="11.85546875" style="100" customWidth="1"/>
    <col min="8708" max="8708" width="13.85546875" style="100" customWidth="1"/>
    <col min="8709" max="8709" width="13.140625" style="100" customWidth="1"/>
    <col min="8710" max="8710" width="18" style="100" customWidth="1"/>
    <col min="8711" max="8711" width="18.28515625" style="100" customWidth="1"/>
    <col min="8712" max="8712" width="13.42578125" style="100" customWidth="1"/>
    <col min="8713" max="8713" width="14.7109375" style="100" customWidth="1"/>
    <col min="8714" max="8961" width="8.7109375" style="100"/>
    <col min="8962" max="8962" width="10.85546875" style="100" customWidth="1"/>
    <col min="8963" max="8963" width="11.85546875" style="100" customWidth="1"/>
    <col min="8964" max="8964" width="13.85546875" style="100" customWidth="1"/>
    <col min="8965" max="8965" width="13.140625" style="100" customWidth="1"/>
    <col min="8966" max="8966" width="18" style="100" customWidth="1"/>
    <col min="8967" max="8967" width="18.28515625" style="100" customWidth="1"/>
    <col min="8968" max="8968" width="13.42578125" style="100" customWidth="1"/>
    <col min="8969" max="8969" width="14.7109375" style="100" customWidth="1"/>
    <col min="8970" max="9217" width="8.7109375" style="100"/>
    <col min="9218" max="9218" width="10.85546875" style="100" customWidth="1"/>
    <col min="9219" max="9219" width="11.85546875" style="100" customWidth="1"/>
    <col min="9220" max="9220" width="13.85546875" style="100" customWidth="1"/>
    <col min="9221" max="9221" width="13.140625" style="100" customWidth="1"/>
    <col min="9222" max="9222" width="18" style="100" customWidth="1"/>
    <col min="9223" max="9223" width="18.28515625" style="100" customWidth="1"/>
    <col min="9224" max="9224" width="13.42578125" style="100" customWidth="1"/>
    <col min="9225" max="9225" width="14.7109375" style="100" customWidth="1"/>
    <col min="9226" max="9473" width="8.7109375" style="100"/>
    <col min="9474" max="9474" width="10.85546875" style="100" customWidth="1"/>
    <col min="9475" max="9475" width="11.85546875" style="100" customWidth="1"/>
    <col min="9476" max="9476" width="13.85546875" style="100" customWidth="1"/>
    <col min="9477" max="9477" width="13.140625" style="100" customWidth="1"/>
    <col min="9478" max="9478" width="18" style="100" customWidth="1"/>
    <col min="9479" max="9479" width="18.28515625" style="100" customWidth="1"/>
    <col min="9480" max="9480" width="13.42578125" style="100" customWidth="1"/>
    <col min="9481" max="9481" width="14.7109375" style="100" customWidth="1"/>
    <col min="9482" max="9729" width="8.7109375" style="100"/>
    <col min="9730" max="9730" width="10.85546875" style="100" customWidth="1"/>
    <col min="9731" max="9731" width="11.85546875" style="100" customWidth="1"/>
    <col min="9732" max="9732" width="13.85546875" style="100" customWidth="1"/>
    <col min="9733" max="9733" width="13.140625" style="100" customWidth="1"/>
    <col min="9734" max="9734" width="18" style="100" customWidth="1"/>
    <col min="9735" max="9735" width="18.28515625" style="100" customWidth="1"/>
    <col min="9736" max="9736" width="13.42578125" style="100" customWidth="1"/>
    <col min="9737" max="9737" width="14.7109375" style="100" customWidth="1"/>
    <col min="9738" max="9985" width="8.7109375" style="100"/>
    <col min="9986" max="9986" width="10.85546875" style="100" customWidth="1"/>
    <col min="9987" max="9987" width="11.85546875" style="100" customWidth="1"/>
    <col min="9988" max="9988" width="13.85546875" style="100" customWidth="1"/>
    <col min="9989" max="9989" width="13.140625" style="100" customWidth="1"/>
    <col min="9990" max="9990" width="18" style="100" customWidth="1"/>
    <col min="9991" max="9991" width="18.28515625" style="100" customWidth="1"/>
    <col min="9992" max="9992" width="13.42578125" style="100" customWidth="1"/>
    <col min="9993" max="9993" width="14.7109375" style="100" customWidth="1"/>
    <col min="9994" max="10241" width="8.7109375" style="100"/>
    <col min="10242" max="10242" width="10.85546875" style="100" customWidth="1"/>
    <col min="10243" max="10243" width="11.85546875" style="100" customWidth="1"/>
    <col min="10244" max="10244" width="13.85546875" style="100" customWidth="1"/>
    <col min="10245" max="10245" width="13.140625" style="100" customWidth="1"/>
    <col min="10246" max="10246" width="18" style="100" customWidth="1"/>
    <col min="10247" max="10247" width="18.28515625" style="100" customWidth="1"/>
    <col min="10248" max="10248" width="13.42578125" style="100" customWidth="1"/>
    <col min="10249" max="10249" width="14.7109375" style="100" customWidth="1"/>
    <col min="10250" max="10497" width="8.7109375" style="100"/>
    <col min="10498" max="10498" width="10.85546875" style="100" customWidth="1"/>
    <col min="10499" max="10499" width="11.85546875" style="100" customWidth="1"/>
    <col min="10500" max="10500" width="13.85546875" style="100" customWidth="1"/>
    <col min="10501" max="10501" width="13.140625" style="100" customWidth="1"/>
    <col min="10502" max="10502" width="18" style="100" customWidth="1"/>
    <col min="10503" max="10503" width="18.28515625" style="100" customWidth="1"/>
    <col min="10504" max="10504" width="13.42578125" style="100" customWidth="1"/>
    <col min="10505" max="10505" width="14.7109375" style="100" customWidth="1"/>
    <col min="10506" max="10753" width="8.7109375" style="100"/>
    <col min="10754" max="10754" width="10.85546875" style="100" customWidth="1"/>
    <col min="10755" max="10755" width="11.85546875" style="100" customWidth="1"/>
    <col min="10756" max="10756" width="13.85546875" style="100" customWidth="1"/>
    <col min="10757" max="10757" width="13.140625" style="100" customWidth="1"/>
    <col min="10758" max="10758" width="18" style="100" customWidth="1"/>
    <col min="10759" max="10759" width="18.28515625" style="100" customWidth="1"/>
    <col min="10760" max="10760" width="13.42578125" style="100" customWidth="1"/>
    <col min="10761" max="10761" width="14.7109375" style="100" customWidth="1"/>
    <col min="10762" max="11009" width="8.7109375" style="100"/>
    <col min="11010" max="11010" width="10.85546875" style="100" customWidth="1"/>
    <col min="11011" max="11011" width="11.85546875" style="100" customWidth="1"/>
    <col min="11012" max="11012" width="13.85546875" style="100" customWidth="1"/>
    <col min="11013" max="11013" width="13.140625" style="100" customWidth="1"/>
    <col min="11014" max="11014" width="18" style="100" customWidth="1"/>
    <col min="11015" max="11015" width="18.28515625" style="100" customWidth="1"/>
    <col min="11016" max="11016" width="13.42578125" style="100" customWidth="1"/>
    <col min="11017" max="11017" width="14.7109375" style="100" customWidth="1"/>
    <col min="11018" max="11265" width="8.7109375" style="100"/>
    <col min="11266" max="11266" width="10.85546875" style="100" customWidth="1"/>
    <col min="11267" max="11267" width="11.85546875" style="100" customWidth="1"/>
    <col min="11268" max="11268" width="13.85546875" style="100" customWidth="1"/>
    <col min="11269" max="11269" width="13.140625" style="100" customWidth="1"/>
    <col min="11270" max="11270" width="18" style="100" customWidth="1"/>
    <col min="11271" max="11271" width="18.28515625" style="100" customWidth="1"/>
    <col min="11272" max="11272" width="13.42578125" style="100" customWidth="1"/>
    <col min="11273" max="11273" width="14.7109375" style="100" customWidth="1"/>
    <col min="11274" max="11521" width="8.7109375" style="100"/>
    <col min="11522" max="11522" width="10.85546875" style="100" customWidth="1"/>
    <col min="11523" max="11523" width="11.85546875" style="100" customWidth="1"/>
    <col min="11524" max="11524" width="13.85546875" style="100" customWidth="1"/>
    <col min="11525" max="11525" width="13.140625" style="100" customWidth="1"/>
    <col min="11526" max="11526" width="18" style="100" customWidth="1"/>
    <col min="11527" max="11527" width="18.28515625" style="100" customWidth="1"/>
    <col min="11528" max="11528" width="13.42578125" style="100" customWidth="1"/>
    <col min="11529" max="11529" width="14.7109375" style="100" customWidth="1"/>
    <col min="11530" max="11777" width="8.7109375" style="100"/>
    <col min="11778" max="11778" width="10.85546875" style="100" customWidth="1"/>
    <col min="11779" max="11779" width="11.85546875" style="100" customWidth="1"/>
    <col min="11780" max="11780" width="13.85546875" style="100" customWidth="1"/>
    <col min="11781" max="11781" width="13.140625" style="100" customWidth="1"/>
    <col min="11782" max="11782" width="18" style="100" customWidth="1"/>
    <col min="11783" max="11783" width="18.28515625" style="100" customWidth="1"/>
    <col min="11784" max="11784" width="13.42578125" style="100" customWidth="1"/>
    <col min="11785" max="11785" width="14.7109375" style="100" customWidth="1"/>
    <col min="11786" max="12033" width="8.7109375" style="100"/>
    <col min="12034" max="12034" width="10.85546875" style="100" customWidth="1"/>
    <col min="12035" max="12035" width="11.85546875" style="100" customWidth="1"/>
    <col min="12036" max="12036" width="13.85546875" style="100" customWidth="1"/>
    <col min="12037" max="12037" width="13.140625" style="100" customWidth="1"/>
    <col min="12038" max="12038" width="18" style="100" customWidth="1"/>
    <col min="12039" max="12039" width="18.28515625" style="100" customWidth="1"/>
    <col min="12040" max="12040" width="13.42578125" style="100" customWidth="1"/>
    <col min="12041" max="12041" width="14.7109375" style="100" customWidth="1"/>
    <col min="12042" max="12289" width="8.7109375" style="100"/>
    <col min="12290" max="12290" width="10.85546875" style="100" customWidth="1"/>
    <col min="12291" max="12291" width="11.85546875" style="100" customWidth="1"/>
    <col min="12292" max="12292" width="13.85546875" style="100" customWidth="1"/>
    <col min="12293" max="12293" width="13.140625" style="100" customWidth="1"/>
    <col min="12294" max="12294" width="18" style="100" customWidth="1"/>
    <col min="12295" max="12295" width="18.28515625" style="100" customWidth="1"/>
    <col min="12296" max="12296" width="13.42578125" style="100" customWidth="1"/>
    <col min="12297" max="12297" width="14.7109375" style="100" customWidth="1"/>
    <col min="12298" max="12545" width="8.7109375" style="100"/>
    <col min="12546" max="12546" width="10.85546875" style="100" customWidth="1"/>
    <col min="12547" max="12547" width="11.85546875" style="100" customWidth="1"/>
    <col min="12548" max="12548" width="13.85546875" style="100" customWidth="1"/>
    <col min="12549" max="12549" width="13.140625" style="100" customWidth="1"/>
    <col min="12550" max="12550" width="18" style="100" customWidth="1"/>
    <col min="12551" max="12551" width="18.28515625" style="100" customWidth="1"/>
    <col min="12552" max="12552" width="13.42578125" style="100" customWidth="1"/>
    <col min="12553" max="12553" width="14.7109375" style="100" customWidth="1"/>
    <col min="12554" max="12801" width="8.7109375" style="100"/>
    <col min="12802" max="12802" width="10.85546875" style="100" customWidth="1"/>
    <col min="12803" max="12803" width="11.85546875" style="100" customWidth="1"/>
    <col min="12804" max="12804" width="13.85546875" style="100" customWidth="1"/>
    <col min="12805" max="12805" width="13.140625" style="100" customWidth="1"/>
    <col min="12806" max="12806" width="18" style="100" customWidth="1"/>
    <col min="12807" max="12807" width="18.28515625" style="100" customWidth="1"/>
    <col min="12808" max="12808" width="13.42578125" style="100" customWidth="1"/>
    <col min="12809" max="12809" width="14.7109375" style="100" customWidth="1"/>
    <col min="12810" max="13057" width="8.7109375" style="100"/>
    <col min="13058" max="13058" width="10.85546875" style="100" customWidth="1"/>
    <col min="13059" max="13059" width="11.85546875" style="100" customWidth="1"/>
    <col min="13060" max="13060" width="13.85546875" style="100" customWidth="1"/>
    <col min="13061" max="13061" width="13.140625" style="100" customWidth="1"/>
    <col min="13062" max="13062" width="18" style="100" customWidth="1"/>
    <col min="13063" max="13063" width="18.28515625" style="100" customWidth="1"/>
    <col min="13064" max="13064" width="13.42578125" style="100" customWidth="1"/>
    <col min="13065" max="13065" width="14.7109375" style="100" customWidth="1"/>
    <col min="13066" max="13313" width="8.7109375" style="100"/>
    <col min="13314" max="13314" width="10.85546875" style="100" customWidth="1"/>
    <col min="13315" max="13315" width="11.85546875" style="100" customWidth="1"/>
    <col min="13316" max="13316" width="13.85546875" style="100" customWidth="1"/>
    <col min="13317" max="13317" width="13.140625" style="100" customWidth="1"/>
    <col min="13318" max="13318" width="18" style="100" customWidth="1"/>
    <col min="13319" max="13319" width="18.28515625" style="100" customWidth="1"/>
    <col min="13320" max="13320" width="13.42578125" style="100" customWidth="1"/>
    <col min="13321" max="13321" width="14.7109375" style="100" customWidth="1"/>
    <col min="13322" max="13569" width="8.7109375" style="100"/>
    <col min="13570" max="13570" width="10.85546875" style="100" customWidth="1"/>
    <col min="13571" max="13571" width="11.85546875" style="100" customWidth="1"/>
    <col min="13572" max="13572" width="13.85546875" style="100" customWidth="1"/>
    <col min="13573" max="13573" width="13.140625" style="100" customWidth="1"/>
    <col min="13574" max="13574" width="18" style="100" customWidth="1"/>
    <col min="13575" max="13575" width="18.28515625" style="100" customWidth="1"/>
    <col min="13576" max="13576" width="13.42578125" style="100" customWidth="1"/>
    <col min="13577" max="13577" width="14.7109375" style="100" customWidth="1"/>
    <col min="13578" max="13825" width="8.7109375" style="100"/>
    <col min="13826" max="13826" width="10.85546875" style="100" customWidth="1"/>
    <col min="13827" max="13827" width="11.85546875" style="100" customWidth="1"/>
    <col min="13828" max="13828" width="13.85546875" style="100" customWidth="1"/>
    <col min="13829" max="13829" width="13.140625" style="100" customWidth="1"/>
    <col min="13830" max="13830" width="18" style="100" customWidth="1"/>
    <col min="13831" max="13831" width="18.28515625" style="100" customWidth="1"/>
    <col min="13832" max="13832" width="13.42578125" style="100" customWidth="1"/>
    <col min="13833" max="13833" width="14.7109375" style="100" customWidth="1"/>
    <col min="13834" max="14081" width="8.7109375" style="100"/>
    <col min="14082" max="14082" width="10.85546875" style="100" customWidth="1"/>
    <col min="14083" max="14083" width="11.85546875" style="100" customWidth="1"/>
    <col min="14084" max="14084" width="13.85546875" style="100" customWidth="1"/>
    <col min="14085" max="14085" width="13.140625" style="100" customWidth="1"/>
    <col min="14086" max="14086" width="18" style="100" customWidth="1"/>
    <col min="14087" max="14087" width="18.28515625" style="100" customWidth="1"/>
    <col min="14088" max="14088" width="13.42578125" style="100" customWidth="1"/>
    <col min="14089" max="14089" width="14.7109375" style="100" customWidth="1"/>
    <col min="14090" max="14337" width="8.7109375" style="100"/>
    <col min="14338" max="14338" width="10.85546875" style="100" customWidth="1"/>
    <col min="14339" max="14339" width="11.85546875" style="100" customWidth="1"/>
    <col min="14340" max="14340" width="13.85546875" style="100" customWidth="1"/>
    <col min="14341" max="14341" width="13.140625" style="100" customWidth="1"/>
    <col min="14342" max="14342" width="18" style="100" customWidth="1"/>
    <col min="14343" max="14343" width="18.28515625" style="100" customWidth="1"/>
    <col min="14344" max="14344" width="13.42578125" style="100" customWidth="1"/>
    <col min="14345" max="14345" width="14.7109375" style="100" customWidth="1"/>
    <col min="14346" max="14593" width="8.7109375" style="100"/>
    <col min="14594" max="14594" width="10.85546875" style="100" customWidth="1"/>
    <col min="14595" max="14595" width="11.85546875" style="100" customWidth="1"/>
    <col min="14596" max="14596" width="13.85546875" style="100" customWidth="1"/>
    <col min="14597" max="14597" width="13.140625" style="100" customWidth="1"/>
    <col min="14598" max="14598" width="18" style="100" customWidth="1"/>
    <col min="14599" max="14599" width="18.28515625" style="100" customWidth="1"/>
    <col min="14600" max="14600" width="13.42578125" style="100" customWidth="1"/>
    <col min="14601" max="14601" width="14.7109375" style="100" customWidth="1"/>
    <col min="14602" max="14849" width="8.7109375" style="100"/>
    <col min="14850" max="14850" width="10.85546875" style="100" customWidth="1"/>
    <col min="14851" max="14851" width="11.85546875" style="100" customWidth="1"/>
    <col min="14852" max="14852" width="13.85546875" style="100" customWidth="1"/>
    <col min="14853" max="14853" width="13.140625" style="100" customWidth="1"/>
    <col min="14854" max="14854" width="18" style="100" customWidth="1"/>
    <col min="14855" max="14855" width="18.28515625" style="100" customWidth="1"/>
    <col min="14856" max="14856" width="13.42578125" style="100" customWidth="1"/>
    <col min="14857" max="14857" width="14.7109375" style="100" customWidth="1"/>
    <col min="14858" max="15105" width="8.7109375" style="100"/>
    <col min="15106" max="15106" width="10.85546875" style="100" customWidth="1"/>
    <col min="15107" max="15107" width="11.85546875" style="100" customWidth="1"/>
    <col min="15108" max="15108" width="13.85546875" style="100" customWidth="1"/>
    <col min="15109" max="15109" width="13.140625" style="100" customWidth="1"/>
    <col min="15110" max="15110" width="18" style="100" customWidth="1"/>
    <col min="15111" max="15111" width="18.28515625" style="100" customWidth="1"/>
    <col min="15112" max="15112" width="13.42578125" style="100" customWidth="1"/>
    <col min="15113" max="15113" width="14.7109375" style="100" customWidth="1"/>
    <col min="15114" max="15361" width="8.7109375" style="100"/>
    <col min="15362" max="15362" width="10.85546875" style="100" customWidth="1"/>
    <col min="15363" max="15363" width="11.85546875" style="100" customWidth="1"/>
    <col min="15364" max="15364" width="13.85546875" style="100" customWidth="1"/>
    <col min="15365" max="15365" width="13.140625" style="100" customWidth="1"/>
    <col min="15366" max="15366" width="18" style="100" customWidth="1"/>
    <col min="15367" max="15367" width="18.28515625" style="100" customWidth="1"/>
    <col min="15368" max="15368" width="13.42578125" style="100" customWidth="1"/>
    <col min="15369" max="15369" width="14.7109375" style="100" customWidth="1"/>
    <col min="15370" max="15617" width="8.7109375" style="100"/>
    <col min="15618" max="15618" width="10.85546875" style="100" customWidth="1"/>
    <col min="15619" max="15619" width="11.85546875" style="100" customWidth="1"/>
    <col min="15620" max="15620" width="13.85546875" style="100" customWidth="1"/>
    <col min="15621" max="15621" width="13.140625" style="100" customWidth="1"/>
    <col min="15622" max="15622" width="18" style="100" customWidth="1"/>
    <col min="15623" max="15623" width="18.28515625" style="100" customWidth="1"/>
    <col min="15624" max="15624" width="13.42578125" style="100" customWidth="1"/>
    <col min="15625" max="15625" width="14.7109375" style="100" customWidth="1"/>
    <col min="15626" max="15873" width="8.7109375" style="100"/>
    <col min="15874" max="15874" width="10.85546875" style="100" customWidth="1"/>
    <col min="15875" max="15875" width="11.85546875" style="100" customWidth="1"/>
    <col min="15876" max="15876" width="13.85546875" style="100" customWidth="1"/>
    <col min="15877" max="15877" width="13.140625" style="100" customWidth="1"/>
    <col min="15878" max="15878" width="18" style="100" customWidth="1"/>
    <col min="15879" max="15879" width="18.28515625" style="100" customWidth="1"/>
    <col min="15880" max="15880" width="13.42578125" style="100" customWidth="1"/>
    <col min="15881" max="15881" width="14.7109375" style="100" customWidth="1"/>
    <col min="15882" max="16129" width="8.7109375" style="100"/>
    <col min="16130" max="16130" width="10.85546875" style="100" customWidth="1"/>
    <col min="16131" max="16131" width="11.85546875" style="100" customWidth="1"/>
    <col min="16132" max="16132" width="13.85546875" style="100" customWidth="1"/>
    <col min="16133" max="16133" width="13.140625" style="100" customWidth="1"/>
    <col min="16134" max="16134" width="18" style="100" customWidth="1"/>
    <col min="16135" max="16135" width="18.28515625" style="100" customWidth="1"/>
    <col min="16136" max="16136" width="13.42578125" style="100" customWidth="1"/>
    <col min="16137" max="16137" width="14.7109375" style="100" customWidth="1"/>
    <col min="16138" max="16384" width="8.7109375" style="100"/>
  </cols>
  <sheetData>
    <row r="1" spans="1:9" ht="15.75" thickBot="1">
      <c r="A1" s="107" t="s">
        <v>193</v>
      </c>
    </row>
    <row r="2" spans="1:9" ht="27.6" customHeight="1" thickBot="1">
      <c r="A2" s="166" t="s">
        <v>194</v>
      </c>
      <c r="B2" s="167"/>
      <c r="C2" s="167"/>
      <c r="D2" s="167"/>
      <c r="E2" s="167"/>
      <c r="F2" s="167"/>
      <c r="G2" s="167"/>
      <c r="H2" s="168"/>
    </row>
    <row r="3" spans="1:9" ht="57.75" thickBot="1">
      <c r="A3" s="108" t="s">
        <v>195</v>
      </c>
      <c r="B3" s="109" t="s">
        <v>196</v>
      </c>
      <c r="C3" s="109" t="s">
        <v>197</v>
      </c>
      <c r="D3" s="109" t="s">
        <v>198</v>
      </c>
      <c r="E3" s="109" t="s">
        <v>199</v>
      </c>
      <c r="F3" s="109" t="s">
        <v>200</v>
      </c>
      <c r="G3" s="109" t="s">
        <v>201</v>
      </c>
      <c r="H3" s="109" t="s">
        <v>202</v>
      </c>
    </row>
    <row r="4" spans="1:9" ht="15" thickBot="1">
      <c r="A4" s="108" t="s">
        <v>203</v>
      </c>
      <c r="B4" s="108" t="s">
        <v>203</v>
      </c>
      <c r="C4" s="108" t="s">
        <v>203</v>
      </c>
      <c r="D4" s="108" t="s">
        <v>203</v>
      </c>
      <c r="E4" s="108" t="s">
        <v>203</v>
      </c>
      <c r="F4" s="108" t="s">
        <v>203</v>
      </c>
      <c r="G4" s="108" t="s">
        <v>203</v>
      </c>
      <c r="H4" s="108" t="s">
        <v>203</v>
      </c>
    </row>
    <row r="5" spans="1:9" ht="15">
      <c r="A5" s="110"/>
    </row>
    <row r="6" spans="1:9" ht="15.75" thickBot="1">
      <c r="A6" s="107" t="s">
        <v>204</v>
      </c>
    </row>
    <row r="7" spans="1:9" ht="15.75" thickBot="1">
      <c r="A7" s="166" t="s">
        <v>205</v>
      </c>
      <c r="B7" s="167"/>
      <c r="C7" s="167"/>
      <c r="D7" s="167"/>
      <c r="E7" s="167"/>
      <c r="F7" s="167"/>
      <c r="G7" s="167"/>
      <c r="H7" s="167"/>
      <c r="I7" s="169"/>
    </row>
    <row r="8" spans="1:9" ht="57.75" thickBot="1">
      <c r="A8" s="108" t="s">
        <v>206</v>
      </c>
      <c r="B8" s="109" t="s">
        <v>195</v>
      </c>
      <c r="C8" s="109" t="s">
        <v>196</v>
      </c>
      <c r="D8" s="109" t="s">
        <v>197</v>
      </c>
      <c r="E8" s="109" t="s">
        <v>198</v>
      </c>
      <c r="F8" s="109" t="s">
        <v>199</v>
      </c>
      <c r="G8" s="109" t="s">
        <v>200</v>
      </c>
      <c r="H8" s="109" t="s">
        <v>201</v>
      </c>
      <c r="I8" s="109" t="s">
        <v>202</v>
      </c>
    </row>
    <row r="9" spans="1:9" ht="15" thickBot="1">
      <c r="A9" s="108" t="s">
        <v>203</v>
      </c>
      <c r="B9" s="108" t="s">
        <v>203</v>
      </c>
      <c r="C9" s="108" t="s">
        <v>203</v>
      </c>
      <c r="D9" s="108" t="s">
        <v>203</v>
      </c>
      <c r="E9" s="108" t="s">
        <v>203</v>
      </c>
      <c r="F9" s="108" t="s">
        <v>203</v>
      </c>
      <c r="G9" s="108" t="s">
        <v>203</v>
      </c>
      <c r="H9" s="108" t="s">
        <v>203</v>
      </c>
      <c r="I9" s="108" t="s">
        <v>203</v>
      </c>
    </row>
    <row r="10" spans="1:9" ht="15">
      <c r="A10" s="110"/>
    </row>
    <row r="11" spans="1:9" ht="15.75" thickBot="1">
      <c r="A11" s="107" t="s">
        <v>207</v>
      </c>
    </row>
    <row r="12" spans="1:9" ht="27.6" customHeight="1" thickBot="1">
      <c r="A12" s="170" t="s">
        <v>208</v>
      </c>
      <c r="B12" s="171"/>
      <c r="C12" s="171"/>
      <c r="D12" s="171"/>
      <c r="E12" s="171"/>
      <c r="F12" s="172"/>
    </row>
    <row r="13" spans="1:9" ht="27" customHeight="1" thickBot="1">
      <c r="A13" s="173" t="s">
        <v>209</v>
      </c>
      <c r="B13" s="173" t="s">
        <v>206</v>
      </c>
      <c r="C13" s="173" t="s">
        <v>210</v>
      </c>
      <c r="D13" s="175" t="s">
        <v>211</v>
      </c>
      <c r="E13" s="176"/>
      <c r="F13" s="177"/>
    </row>
    <row r="14" spans="1:9" ht="15" thickBot="1">
      <c r="A14" s="174"/>
      <c r="B14" s="174"/>
      <c r="C14" s="174"/>
      <c r="D14" s="111" t="s">
        <v>212</v>
      </c>
      <c r="E14" s="111" t="s">
        <v>213</v>
      </c>
      <c r="F14" s="111" t="s">
        <v>214</v>
      </c>
    </row>
    <row r="15" spans="1:9" ht="15" thickBot="1">
      <c r="A15" s="112" t="s">
        <v>203</v>
      </c>
      <c r="B15" s="112" t="s">
        <v>203</v>
      </c>
      <c r="C15" s="112" t="s">
        <v>203</v>
      </c>
      <c r="D15" s="112" t="s">
        <v>203</v>
      </c>
      <c r="E15" s="112" t="s">
        <v>203</v>
      </c>
      <c r="F15" s="112" t="s">
        <v>203</v>
      </c>
    </row>
    <row r="16" spans="1:9">
      <c r="A16" s="113" t="s">
        <v>215</v>
      </c>
    </row>
    <row r="17" spans="1:1" ht="15">
      <c r="A17" s="110"/>
    </row>
    <row r="18" spans="1:1" ht="15">
      <c r="A18" s="110"/>
    </row>
  </sheetData>
  <mergeCells count="7">
    <mergeCell ref="A2:H2"/>
    <mergeCell ref="A7:I7"/>
    <mergeCell ref="A12:F12"/>
    <mergeCell ref="A13:A14"/>
    <mergeCell ref="B13:B14"/>
    <mergeCell ref="C13:C14"/>
    <mergeCell ref="D13:F13"/>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0" sqref="B10"/>
    </sheetView>
  </sheetViews>
  <sheetFormatPr defaultRowHeight="15"/>
  <cols>
    <col min="1" max="1" width="39.140625" bestFit="1" customWidth="1"/>
    <col min="257" max="257" width="39.140625" bestFit="1" customWidth="1"/>
    <col min="513" max="513" width="39.140625" bestFit="1" customWidth="1"/>
    <col min="769" max="769" width="39.140625" bestFit="1" customWidth="1"/>
    <col min="1025" max="1025" width="39.140625" bestFit="1" customWidth="1"/>
    <col min="1281" max="1281" width="39.140625" bestFit="1" customWidth="1"/>
    <col min="1537" max="1537" width="39.140625" bestFit="1" customWidth="1"/>
    <col min="1793" max="1793" width="39.140625" bestFit="1" customWidth="1"/>
    <col min="2049" max="2049" width="39.140625" bestFit="1" customWidth="1"/>
    <col min="2305" max="2305" width="39.140625" bestFit="1" customWidth="1"/>
    <col min="2561" max="2561" width="39.140625" bestFit="1" customWidth="1"/>
    <col min="2817" max="2817" width="39.140625" bestFit="1" customWidth="1"/>
    <col min="3073" max="3073" width="39.140625" bestFit="1" customWidth="1"/>
    <col min="3329" max="3329" width="39.140625" bestFit="1" customWidth="1"/>
    <col min="3585" max="3585" width="39.140625" bestFit="1" customWidth="1"/>
    <col min="3841" max="3841" width="39.140625" bestFit="1" customWidth="1"/>
    <col min="4097" max="4097" width="39.140625" bestFit="1" customWidth="1"/>
    <col min="4353" max="4353" width="39.140625" bestFit="1" customWidth="1"/>
    <col min="4609" max="4609" width="39.140625" bestFit="1" customWidth="1"/>
    <col min="4865" max="4865" width="39.140625" bestFit="1" customWidth="1"/>
    <col min="5121" max="5121" width="39.140625" bestFit="1" customWidth="1"/>
    <col min="5377" max="5377" width="39.140625" bestFit="1" customWidth="1"/>
    <col min="5633" max="5633" width="39.140625" bestFit="1" customWidth="1"/>
    <col min="5889" max="5889" width="39.140625" bestFit="1" customWidth="1"/>
    <col min="6145" max="6145" width="39.140625" bestFit="1" customWidth="1"/>
    <col min="6401" max="6401" width="39.140625" bestFit="1" customWidth="1"/>
    <col min="6657" max="6657" width="39.140625" bestFit="1" customWidth="1"/>
    <col min="6913" max="6913" width="39.140625" bestFit="1" customWidth="1"/>
    <col min="7169" max="7169" width="39.140625" bestFit="1" customWidth="1"/>
    <col min="7425" max="7425" width="39.140625" bestFit="1" customWidth="1"/>
    <col min="7681" max="7681" width="39.140625" bestFit="1" customWidth="1"/>
    <col min="7937" max="7937" width="39.140625" bestFit="1" customWidth="1"/>
    <col min="8193" max="8193" width="39.140625" bestFit="1" customWidth="1"/>
    <col min="8449" max="8449" width="39.140625" bestFit="1" customWidth="1"/>
    <col min="8705" max="8705" width="39.140625" bestFit="1" customWidth="1"/>
    <col min="8961" max="8961" width="39.140625" bestFit="1" customWidth="1"/>
    <col min="9217" max="9217" width="39.140625" bestFit="1" customWidth="1"/>
    <col min="9473" max="9473" width="39.140625" bestFit="1" customWidth="1"/>
    <col min="9729" max="9729" width="39.140625" bestFit="1" customWidth="1"/>
    <col min="9985" max="9985" width="39.140625" bestFit="1" customWidth="1"/>
    <col min="10241" max="10241" width="39.140625" bestFit="1" customWidth="1"/>
    <col min="10497" max="10497" width="39.140625" bestFit="1" customWidth="1"/>
    <col min="10753" max="10753" width="39.140625" bestFit="1" customWidth="1"/>
    <col min="11009" max="11009" width="39.140625" bestFit="1" customWidth="1"/>
    <col min="11265" max="11265" width="39.140625" bestFit="1" customWidth="1"/>
    <col min="11521" max="11521" width="39.140625" bestFit="1" customWidth="1"/>
    <col min="11777" max="11777" width="39.140625" bestFit="1" customWidth="1"/>
    <col min="12033" max="12033" width="39.140625" bestFit="1" customWidth="1"/>
    <col min="12289" max="12289" width="39.140625" bestFit="1" customWidth="1"/>
    <col min="12545" max="12545" width="39.140625" bestFit="1" customWidth="1"/>
    <col min="12801" max="12801" width="39.140625" bestFit="1" customWidth="1"/>
    <col min="13057" max="13057" width="39.140625" bestFit="1" customWidth="1"/>
    <col min="13313" max="13313" width="39.140625" bestFit="1" customWidth="1"/>
    <col min="13569" max="13569" width="39.140625" bestFit="1" customWidth="1"/>
    <col min="13825" max="13825" width="39.140625" bestFit="1" customWidth="1"/>
    <col min="14081" max="14081" width="39.140625" bestFit="1" customWidth="1"/>
    <col min="14337" max="14337" width="39.140625" bestFit="1" customWidth="1"/>
    <col min="14593" max="14593" width="39.140625" bestFit="1" customWidth="1"/>
    <col min="14849" max="14849" width="39.140625" bestFit="1" customWidth="1"/>
    <col min="15105" max="15105" width="39.140625" bestFit="1" customWidth="1"/>
    <col min="15361" max="15361" width="39.140625" bestFit="1" customWidth="1"/>
    <col min="15617" max="15617" width="39.140625" bestFit="1" customWidth="1"/>
    <col min="15873" max="15873" width="39.140625" bestFit="1" customWidth="1"/>
    <col min="16129" max="16129" width="39.140625" bestFit="1" customWidth="1"/>
  </cols>
  <sheetData>
    <row r="1" spans="1:2">
      <c r="A1" t="s">
        <v>216</v>
      </c>
      <c r="B1" s="114">
        <v>45839</v>
      </c>
    </row>
    <row r="2" spans="1:2">
      <c r="A2" t="s">
        <v>64</v>
      </c>
      <c r="B2" s="115">
        <v>1.17</v>
      </c>
    </row>
    <row r="3" spans="1:2">
      <c r="A3" t="s">
        <v>65</v>
      </c>
      <c r="B3" s="115">
        <v>1.17</v>
      </c>
    </row>
    <row r="4" spans="1:2">
      <c r="A4" t="s">
        <v>66</v>
      </c>
      <c r="B4" s="115">
        <v>1.17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view="pageBreakPreview" topLeftCell="B1" zoomScale="85" zoomScaleNormal="85" zoomScaleSheetLayoutView="85" workbookViewId="0">
      <selection activeCell="B2" sqref="B2:J2"/>
    </sheetView>
  </sheetViews>
  <sheetFormatPr defaultColWidth="9.140625" defaultRowHeight="14.25"/>
  <cols>
    <col min="1" max="1" width="1.140625" style="117" hidden="1" customWidth="1"/>
    <col min="2" max="2" width="12.42578125" style="117" customWidth="1"/>
    <col min="3" max="3" width="57.85546875" style="117" customWidth="1"/>
    <col min="4" max="5" width="20.42578125" style="117" customWidth="1"/>
    <col min="6" max="6" width="9.140625" style="117"/>
    <col min="7" max="7" width="11.85546875" style="117" customWidth="1"/>
    <col min="8" max="8" width="13.5703125" style="117" customWidth="1"/>
    <col min="9" max="9" width="12.140625" style="117" customWidth="1"/>
    <col min="10" max="10" width="16" style="117" customWidth="1"/>
    <col min="11" max="11" width="10.85546875" style="117" customWidth="1"/>
    <col min="12" max="12" width="11" style="117" customWidth="1"/>
    <col min="13" max="13" width="10.5703125" style="117" customWidth="1"/>
    <col min="14" max="14" width="11.7109375" style="117" customWidth="1"/>
    <col min="15" max="256" width="9.140625" style="117"/>
    <col min="257" max="257" width="0" style="117" hidden="1" customWidth="1"/>
    <col min="258" max="258" width="12.42578125" style="117" customWidth="1"/>
    <col min="259" max="259" width="57.85546875" style="117" customWidth="1"/>
    <col min="260" max="261" width="20.42578125" style="117" customWidth="1"/>
    <col min="262" max="262" width="9.140625" style="117"/>
    <col min="263" max="263" width="11.85546875" style="117" customWidth="1"/>
    <col min="264" max="264" width="13.5703125" style="117" customWidth="1"/>
    <col min="265" max="265" width="12.140625" style="117" customWidth="1"/>
    <col min="266" max="266" width="16" style="117" customWidth="1"/>
    <col min="267" max="267" width="10.85546875" style="117" customWidth="1"/>
    <col min="268" max="268" width="11" style="117" customWidth="1"/>
    <col min="269" max="269" width="10.5703125" style="117" customWidth="1"/>
    <col min="270" max="270" width="11.7109375" style="117" customWidth="1"/>
    <col min="271" max="512" width="9.140625" style="117"/>
    <col min="513" max="513" width="0" style="117" hidden="1" customWidth="1"/>
    <col min="514" max="514" width="12.42578125" style="117" customWidth="1"/>
    <col min="515" max="515" width="57.85546875" style="117" customWidth="1"/>
    <col min="516" max="517" width="20.42578125" style="117" customWidth="1"/>
    <col min="518" max="518" width="9.140625" style="117"/>
    <col min="519" max="519" width="11.85546875" style="117" customWidth="1"/>
    <col min="520" max="520" width="13.5703125" style="117" customWidth="1"/>
    <col min="521" max="521" width="12.140625" style="117" customWidth="1"/>
    <col min="522" max="522" width="16" style="117" customWidth="1"/>
    <col min="523" max="523" width="10.85546875" style="117" customWidth="1"/>
    <col min="524" max="524" width="11" style="117" customWidth="1"/>
    <col min="525" max="525" width="10.5703125" style="117" customWidth="1"/>
    <col min="526" max="526" width="11.7109375" style="117" customWidth="1"/>
    <col min="527" max="768" width="9.140625" style="117"/>
    <col min="769" max="769" width="0" style="117" hidden="1" customWidth="1"/>
    <col min="770" max="770" width="12.42578125" style="117" customWidth="1"/>
    <col min="771" max="771" width="57.85546875" style="117" customWidth="1"/>
    <col min="772" max="773" width="20.42578125" style="117" customWidth="1"/>
    <col min="774" max="774" width="9.140625" style="117"/>
    <col min="775" max="775" width="11.85546875" style="117" customWidth="1"/>
    <col min="776" max="776" width="13.5703125" style="117" customWidth="1"/>
    <col min="777" max="777" width="12.140625" style="117" customWidth="1"/>
    <col min="778" max="778" width="16" style="117" customWidth="1"/>
    <col min="779" max="779" width="10.85546875" style="117" customWidth="1"/>
    <col min="780" max="780" width="11" style="117" customWidth="1"/>
    <col min="781" max="781" width="10.5703125" style="117" customWidth="1"/>
    <col min="782" max="782" width="11.7109375" style="117" customWidth="1"/>
    <col min="783" max="1024" width="9.140625" style="117"/>
    <col min="1025" max="1025" width="0" style="117" hidden="1" customWidth="1"/>
    <col min="1026" max="1026" width="12.42578125" style="117" customWidth="1"/>
    <col min="1027" max="1027" width="57.85546875" style="117" customWidth="1"/>
    <col min="1028" max="1029" width="20.42578125" style="117" customWidth="1"/>
    <col min="1030" max="1030" width="9.140625" style="117"/>
    <col min="1031" max="1031" width="11.85546875" style="117" customWidth="1"/>
    <col min="1032" max="1032" width="13.5703125" style="117" customWidth="1"/>
    <col min="1033" max="1033" width="12.140625" style="117" customWidth="1"/>
    <col min="1034" max="1034" width="16" style="117" customWidth="1"/>
    <col min="1035" max="1035" width="10.85546875" style="117" customWidth="1"/>
    <col min="1036" max="1036" width="11" style="117" customWidth="1"/>
    <col min="1037" max="1037" width="10.5703125" style="117" customWidth="1"/>
    <col min="1038" max="1038" width="11.7109375" style="117" customWidth="1"/>
    <col min="1039" max="1280" width="9.140625" style="117"/>
    <col min="1281" max="1281" width="0" style="117" hidden="1" customWidth="1"/>
    <col min="1282" max="1282" width="12.42578125" style="117" customWidth="1"/>
    <col min="1283" max="1283" width="57.85546875" style="117" customWidth="1"/>
    <col min="1284" max="1285" width="20.42578125" style="117" customWidth="1"/>
    <col min="1286" max="1286" width="9.140625" style="117"/>
    <col min="1287" max="1287" width="11.85546875" style="117" customWidth="1"/>
    <col min="1288" max="1288" width="13.5703125" style="117" customWidth="1"/>
    <col min="1289" max="1289" width="12.140625" style="117" customWidth="1"/>
    <col min="1290" max="1290" width="16" style="117" customWidth="1"/>
    <col min="1291" max="1291" width="10.85546875" style="117" customWidth="1"/>
    <col min="1292" max="1292" width="11" style="117" customWidth="1"/>
    <col min="1293" max="1293" width="10.5703125" style="117" customWidth="1"/>
    <col min="1294" max="1294" width="11.7109375" style="117" customWidth="1"/>
    <col min="1295" max="1536" width="9.140625" style="117"/>
    <col min="1537" max="1537" width="0" style="117" hidden="1" customWidth="1"/>
    <col min="1538" max="1538" width="12.42578125" style="117" customWidth="1"/>
    <col min="1539" max="1539" width="57.85546875" style="117" customWidth="1"/>
    <col min="1540" max="1541" width="20.42578125" style="117" customWidth="1"/>
    <col min="1542" max="1542" width="9.140625" style="117"/>
    <col min="1543" max="1543" width="11.85546875" style="117" customWidth="1"/>
    <col min="1544" max="1544" width="13.5703125" style="117" customWidth="1"/>
    <col min="1545" max="1545" width="12.140625" style="117" customWidth="1"/>
    <col min="1546" max="1546" width="16" style="117" customWidth="1"/>
    <col min="1547" max="1547" width="10.85546875" style="117" customWidth="1"/>
    <col min="1548" max="1548" width="11" style="117" customWidth="1"/>
    <col min="1549" max="1549" width="10.5703125" style="117" customWidth="1"/>
    <col min="1550" max="1550" width="11.7109375" style="117" customWidth="1"/>
    <col min="1551" max="1792" width="9.140625" style="117"/>
    <col min="1793" max="1793" width="0" style="117" hidden="1" customWidth="1"/>
    <col min="1794" max="1794" width="12.42578125" style="117" customWidth="1"/>
    <col min="1795" max="1795" width="57.85546875" style="117" customWidth="1"/>
    <col min="1796" max="1797" width="20.42578125" style="117" customWidth="1"/>
    <col min="1798" max="1798" width="9.140625" style="117"/>
    <col min="1799" max="1799" width="11.85546875" style="117" customWidth="1"/>
    <col min="1800" max="1800" width="13.5703125" style="117" customWidth="1"/>
    <col min="1801" max="1801" width="12.140625" style="117" customWidth="1"/>
    <col min="1802" max="1802" width="16" style="117" customWidth="1"/>
    <col min="1803" max="1803" width="10.85546875" style="117" customWidth="1"/>
    <col min="1804" max="1804" width="11" style="117" customWidth="1"/>
    <col min="1805" max="1805" width="10.5703125" style="117" customWidth="1"/>
    <col min="1806" max="1806" width="11.7109375" style="117" customWidth="1"/>
    <col min="1807" max="2048" width="9.140625" style="117"/>
    <col min="2049" max="2049" width="0" style="117" hidden="1" customWidth="1"/>
    <col min="2050" max="2050" width="12.42578125" style="117" customWidth="1"/>
    <col min="2051" max="2051" width="57.85546875" style="117" customWidth="1"/>
    <col min="2052" max="2053" width="20.42578125" style="117" customWidth="1"/>
    <col min="2054" max="2054" width="9.140625" style="117"/>
    <col min="2055" max="2055" width="11.85546875" style="117" customWidth="1"/>
    <col min="2056" max="2056" width="13.5703125" style="117" customWidth="1"/>
    <col min="2057" max="2057" width="12.140625" style="117" customWidth="1"/>
    <col min="2058" max="2058" width="16" style="117" customWidth="1"/>
    <col min="2059" max="2059" width="10.85546875" style="117" customWidth="1"/>
    <col min="2060" max="2060" width="11" style="117" customWidth="1"/>
    <col min="2061" max="2061" width="10.5703125" style="117" customWidth="1"/>
    <col min="2062" max="2062" width="11.7109375" style="117" customWidth="1"/>
    <col min="2063" max="2304" width="9.140625" style="117"/>
    <col min="2305" max="2305" width="0" style="117" hidden="1" customWidth="1"/>
    <col min="2306" max="2306" width="12.42578125" style="117" customWidth="1"/>
    <col min="2307" max="2307" width="57.85546875" style="117" customWidth="1"/>
    <col min="2308" max="2309" width="20.42578125" style="117" customWidth="1"/>
    <col min="2310" max="2310" width="9.140625" style="117"/>
    <col min="2311" max="2311" width="11.85546875" style="117" customWidth="1"/>
    <col min="2312" max="2312" width="13.5703125" style="117" customWidth="1"/>
    <col min="2313" max="2313" width="12.140625" style="117" customWidth="1"/>
    <col min="2314" max="2314" width="16" style="117" customWidth="1"/>
    <col min="2315" max="2315" width="10.85546875" style="117" customWidth="1"/>
    <col min="2316" max="2316" width="11" style="117" customWidth="1"/>
    <col min="2317" max="2317" width="10.5703125" style="117" customWidth="1"/>
    <col min="2318" max="2318" width="11.7109375" style="117" customWidth="1"/>
    <col min="2319" max="2560" width="9.140625" style="117"/>
    <col min="2561" max="2561" width="0" style="117" hidden="1" customWidth="1"/>
    <col min="2562" max="2562" width="12.42578125" style="117" customWidth="1"/>
    <col min="2563" max="2563" width="57.85546875" style="117" customWidth="1"/>
    <col min="2564" max="2565" width="20.42578125" style="117" customWidth="1"/>
    <col min="2566" max="2566" width="9.140625" style="117"/>
    <col min="2567" max="2567" width="11.85546875" style="117" customWidth="1"/>
    <col min="2568" max="2568" width="13.5703125" style="117" customWidth="1"/>
    <col min="2569" max="2569" width="12.140625" style="117" customWidth="1"/>
    <col min="2570" max="2570" width="16" style="117" customWidth="1"/>
    <col min="2571" max="2571" width="10.85546875" style="117" customWidth="1"/>
    <col min="2572" max="2572" width="11" style="117" customWidth="1"/>
    <col min="2573" max="2573" width="10.5703125" style="117" customWidth="1"/>
    <col min="2574" max="2574" width="11.7109375" style="117" customWidth="1"/>
    <col min="2575" max="2816" width="9.140625" style="117"/>
    <col min="2817" max="2817" width="0" style="117" hidden="1" customWidth="1"/>
    <col min="2818" max="2818" width="12.42578125" style="117" customWidth="1"/>
    <col min="2819" max="2819" width="57.85546875" style="117" customWidth="1"/>
    <col min="2820" max="2821" width="20.42578125" style="117" customWidth="1"/>
    <col min="2822" max="2822" width="9.140625" style="117"/>
    <col min="2823" max="2823" width="11.85546875" style="117" customWidth="1"/>
    <col min="2824" max="2824" width="13.5703125" style="117" customWidth="1"/>
    <col min="2825" max="2825" width="12.140625" style="117" customWidth="1"/>
    <col min="2826" max="2826" width="16" style="117" customWidth="1"/>
    <col min="2827" max="2827" width="10.85546875" style="117" customWidth="1"/>
    <col min="2828" max="2828" width="11" style="117" customWidth="1"/>
    <col min="2829" max="2829" width="10.5703125" style="117" customWidth="1"/>
    <col min="2830" max="2830" width="11.7109375" style="117" customWidth="1"/>
    <col min="2831" max="3072" width="9.140625" style="117"/>
    <col min="3073" max="3073" width="0" style="117" hidden="1" customWidth="1"/>
    <col min="3074" max="3074" width="12.42578125" style="117" customWidth="1"/>
    <col min="3075" max="3075" width="57.85546875" style="117" customWidth="1"/>
    <col min="3076" max="3077" width="20.42578125" style="117" customWidth="1"/>
    <col min="3078" max="3078" width="9.140625" style="117"/>
    <col min="3079" max="3079" width="11.85546875" style="117" customWidth="1"/>
    <col min="3080" max="3080" width="13.5703125" style="117" customWidth="1"/>
    <col min="3081" max="3081" width="12.140625" style="117" customWidth="1"/>
    <col min="3082" max="3082" width="16" style="117" customWidth="1"/>
    <col min="3083" max="3083" width="10.85546875" style="117" customWidth="1"/>
    <col min="3084" max="3084" width="11" style="117" customWidth="1"/>
    <col min="3085" max="3085" width="10.5703125" style="117" customWidth="1"/>
    <col min="3086" max="3086" width="11.7109375" style="117" customWidth="1"/>
    <col min="3087" max="3328" width="9.140625" style="117"/>
    <col min="3329" max="3329" width="0" style="117" hidden="1" customWidth="1"/>
    <col min="3330" max="3330" width="12.42578125" style="117" customWidth="1"/>
    <col min="3331" max="3331" width="57.85546875" style="117" customWidth="1"/>
    <col min="3332" max="3333" width="20.42578125" style="117" customWidth="1"/>
    <col min="3334" max="3334" width="9.140625" style="117"/>
    <col min="3335" max="3335" width="11.85546875" style="117" customWidth="1"/>
    <col min="3336" max="3336" width="13.5703125" style="117" customWidth="1"/>
    <col min="3337" max="3337" width="12.140625" style="117" customWidth="1"/>
    <col min="3338" max="3338" width="16" style="117" customWidth="1"/>
    <col min="3339" max="3339" width="10.85546875" style="117" customWidth="1"/>
    <col min="3340" max="3340" width="11" style="117" customWidth="1"/>
    <col min="3341" max="3341" width="10.5703125" style="117" customWidth="1"/>
    <col min="3342" max="3342" width="11.7109375" style="117" customWidth="1"/>
    <col min="3343" max="3584" width="9.140625" style="117"/>
    <col min="3585" max="3585" width="0" style="117" hidden="1" customWidth="1"/>
    <col min="3586" max="3586" width="12.42578125" style="117" customWidth="1"/>
    <col min="3587" max="3587" width="57.85546875" style="117" customWidth="1"/>
    <col min="3588" max="3589" width="20.42578125" style="117" customWidth="1"/>
    <col min="3590" max="3590" width="9.140625" style="117"/>
    <col min="3591" max="3591" width="11.85546875" style="117" customWidth="1"/>
    <col min="3592" max="3592" width="13.5703125" style="117" customWidth="1"/>
    <col min="3593" max="3593" width="12.140625" style="117" customWidth="1"/>
    <col min="3594" max="3594" width="16" style="117" customWidth="1"/>
    <col min="3595" max="3595" width="10.85546875" style="117" customWidth="1"/>
    <col min="3596" max="3596" width="11" style="117" customWidth="1"/>
    <col min="3597" max="3597" width="10.5703125" style="117" customWidth="1"/>
    <col min="3598" max="3598" width="11.7109375" style="117" customWidth="1"/>
    <col min="3599" max="3840" width="9.140625" style="117"/>
    <col min="3841" max="3841" width="0" style="117" hidden="1" customWidth="1"/>
    <col min="3842" max="3842" width="12.42578125" style="117" customWidth="1"/>
    <col min="3843" max="3843" width="57.85546875" style="117" customWidth="1"/>
    <col min="3844" max="3845" width="20.42578125" style="117" customWidth="1"/>
    <col min="3846" max="3846" width="9.140625" style="117"/>
    <col min="3847" max="3847" width="11.85546875" style="117" customWidth="1"/>
    <col min="3848" max="3848" width="13.5703125" style="117" customWidth="1"/>
    <col min="3849" max="3849" width="12.140625" style="117" customWidth="1"/>
    <col min="3850" max="3850" width="16" style="117" customWidth="1"/>
    <col min="3851" max="3851" width="10.85546875" style="117" customWidth="1"/>
    <col min="3852" max="3852" width="11" style="117" customWidth="1"/>
    <col min="3853" max="3853" width="10.5703125" style="117" customWidth="1"/>
    <col min="3854" max="3854" width="11.7109375" style="117" customWidth="1"/>
    <col min="3855" max="4096" width="9.140625" style="117"/>
    <col min="4097" max="4097" width="0" style="117" hidden="1" customWidth="1"/>
    <col min="4098" max="4098" width="12.42578125" style="117" customWidth="1"/>
    <col min="4099" max="4099" width="57.85546875" style="117" customWidth="1"/>
    <col min="4100" max="4101" width="20.42578125" style="117" customWidth="1"/>
    <col min="4102" max="4102" width="9.140625" style="117"/>
    <col min="4103" max="4103" width="11.85546875" style="117" customWidth="1"/>
    <col min="4104" max="4104" width="13.5703125" style="117" customWidth="1"/>
    <col min="4105" max="4105" width="12.140625" style="117" customWidth="1"/>
    <col min="4106" max="4106" width="16" style="117" customWidth="1"/>
    <col min="4107" max="4107" width="10.85546875" style="117" customWidth="1"/>
    <col min="4108" max="4108" width="11" style="117" customWidth="1"/>
    <col min="4109" max="4109" width="10.5703125" style="117" customWidth="1"/>
    <col min="4110" max="4110" width="11.7109375" style="117" customWidth="1"/>
    <col min="4111" max="4352" width="9.140625" style="117"/>
    <col min="4353" max="4353" width="0" style="117" hidden="1" customWidth="1"/>
    <col min="4354" max="4354" width="12.42578125" style="117" customWidth="1"/>
    <col min="4355" max="4355" width="57.85546875" style="117" customWidth="1"/>
    <col min="4356" max="4357" width="20.42578125" style="117" customWidth="1"/>
    <col min="4358" max="4358" width="9.140625" style="117"/>
    <col min="4359" max="4359" width="11.85546875" style="117" customWidth="1"/>
    <col min="4360" max="4360" width="13.5703125" style="117" customWidth="1"/>
    <col min="4361" max="4361" width="12.140625" style="117" customWidth="1"/>
    <col min="4362" max="4362" width="16" style="117" customWidth="1"/>
    <col min="4363" max="4363" width="10.85546875" style="117" customWidth="1"/>
    <col min="4364" max="4364" width="11" style="117" customWidth="1"/>
    <col min="4365" max="4365" width="10.5703125" style="117" customWidth="1"/>
    <col min="4366" max="4366" width="11.7109375" style="117" customWidth="1"/>
    <col min="4367" max="4608" width="9.140625" style="117"/>
    <col min="4609" max="4609" width="0" style="117" hidden="1" customWidth="1"/>
    <col min="4610" max="4610" width="12.42578125" style="117" customWidth="1"/>
    <col min="4611" max="4611" width="57.85546875" style="117" customWidth="1"/>
    <col min="4612" max="4613" width="20.42578125" style="117" customWidth="1"/>
    <col min="4614" max="4614" width="9.140625" style="117"/>
    <col min="4615" max="4615" width="11.85546875" style="117" customWidth="1"/>
    <col min="4616" max="4616" width="13.5703125" style="117" customWidth="1"/>
    <col min="4617" max="4617" width="12.140625" style="117" customWidth="1"/>
    <col min="4618" max="4618" width="16" style="117" customWidth="1"/>
    <col min="4619" max="4619" width="10.85546875" style="117" customWidth="1"/>
    <col min="4620" max="4620" width="11" style="117" customWidth="1"/>
    <col min="4621" max="4621" width="10.5703125" style="117" customWidth="1"/>
    <col min="4622" max="4622" width="11.7109375" style="117" customWidth="1"/>
    <col min="4623" max="4864" width="9.140625" style="117"/>
    <col min="4865" max="4865" width="0" style="117" hidden="1" customWidth="1"/>
    <col min="4866" max="4866" width="12.42578125" style="117" customWidth="1"/>
    <col min="4867" max="4867" width="57.85546875" style="117" customWidth="1"/>
    <col min="4868" max="4869" width="20.42578125" style="117" customWidth="1"/>
    <col min="4870" max="4870" width="9.140625" style="117"/>
    <col min="4871" max="4871" width="11.85546875" style="117" customWidth="1"/>
    <col min="4872" max="4872" width="13.5703125" style="117" customWidth="1"/>
    <col min="4873" max="4873" width="12.140625" style="117" customWidth="1"/>
    <col min="4874" max="4874" width="16" style="117" customWidth="1"/>
    <col min="4875" max="4875" width="10.85546875" style="117" customWidth="1"/>
    <col min="4876" max="4876" width="11" style="117" customWidth="1"/>
    <col min="4877" max="4877" width="10.5703125" style="117" customWidth="1"/>
    <col min="4878" max="4878" width="11.7109375" style="117" customWidth="1"/>
    <col min="4879" max="5120" width="9.140625" style="117"/>
    <col min="5121" max="5121" width="0" style="117" hidden="1" customWidth="1"/>
    <col min="5122" max="5122" width="12.42578125" style="117" customWidth="1"/>
    <col min="5123" max="5123" width="57.85546875" style="117" customWidth="1"/>
    <col min="5124" max="5125" width="20.42578125" style="117" customWidth="1"/>
    <col min="5126" max="5126" width="9.140625" style="117"/>
    <col min="5127" max="5127" width="11.85546875" style="117" customWidth="1"/>
    <col min="5128" max="5128" width="13.5703125" style="117" customWidth="1"/>
    <col min="5129" max="5129" width="12.140625" style="117" customWidth="1"/>
    <col min="5130" max="5130" width="16" style="117" customWidth="1"/>
    <col min="5131" max="5131" width="10.85546875" style="117" customWidth="1"/>
    <col min="5132" max="5132" width="11" style="117" customWidth="1"/>
    <col min="5133" max="5133" width="10.5703125" style="117" customWidth="1"/>
    <col min="5134" max="5134" width="11.7109375" style="117" customWidth="1"/>
    <col min="5135" max="5376" width="9.140625" style="117"/>
    <col min="5377" max="5377" width="0" style="117" hidden="1" customWidth="1"/>
    <col min="5378" max="5378" width="12.42578125" style="117" customWidth="1"/>
    <col min="5379" max="5379" width="57.85546875" style="117" customWidth="1"/>
    <col min="5380" max="5381" width="20.42578125" style="117" customWidth="1"/>
    <col min="5382" max="5382" width="9.140625" style="117"/>
    <col min="5383" max="5383" width="11.85546875" style="117" customWidth="1"/>
    <col min="5384" max="5384" width="13.5703125" style="117" customWidth="1"/>
    <col min="5385" max="5385" width="12.140625" style="117" customWidth="1"/>
    <col min="5386" max="5386" width="16" style="117" customWidth="1"/>
    <col min="5387" max="5387" width="10.85546875" style="117" customWidth="1"/>
    <col min="5388" max="5388" width="11" style="117" customWidth="1"/>
    <col min="5389" max="5389" width="10.5703125" style="117" customWidth="1"/>
    <col min="5390" max="5390" width="11.7109375" style="117" customWidth="1"/>
    <col min="5391" max="5632" width="9.140625" style="117"/>
    <col min="5633" max="5633" width="0" style="117" hidden="1" customWidth="1"/>
    <col min="5634" max="5634" width="12.42578125" style="117" customWidth="1"/>
    <col min="5635" max="5635" width="57.85546875" style="117" customWidth="1"/>
    <col min="5636" max="5637" width="20.42578125" style="117" customWidth="1"/>
    <col min="5638" max="5638" width="9.140625" style="117"/>
    <col min="5639" max="5639" width="11.85546875" style="117" customWidth="1"/>
    <col min="5640" max="5640" width="13.5703125" style="117" customWidth="1"/>
    <col min="5641" max="5641" width="12.140625" style="117" customWidth="1"/>
    <col min="5642" max="5642" width="16" style="117" customWidth="1"/>
    <col min="5643" max="5643" width="10.85546875" style="117" customWidth="1"/>
    <col min="5644" max="5644" width="11" style="117" customWidth="1"/>
    <col min="5645" max="5645" width="10.5703125" style="117" customWidth="1"/>
    <col min="5646" max="5646" width="11.7109375" style="117" customWidth="1"/>
    <col min="5647" max="5888" width="9.140625" style="117"/>
    <col min="5889" max="5889" width="0" style="117" hidden="1" customWidth="1"/>
    <col min="5890" max="5890" width="12.42578125" style="117" customWidth="1"/>
    <col min="5891" max="5891" width="57.85546875" style="117" customWidth="1"/>
    <col min="5892" max="5893" width="20.42578125" style="117" customWidth="1"/>
    <col min="5894" max="5894" width="9.140625" style="117"/>
    <col min="5895" max="5895" width="11.85546875" style="117" customWidth="1"/>
    <col min="5896" max="5896" width="13.5703125" style="117" customWidth="1"/>
    <col min="5897" max="5897" width="12.140625" style="117" customWidth="1"/>
    <col min="5898" max="5898" width="16" style="117" customWidth="1"/>
    <col min="5899" max="5899" width="10.85546875" style="117" customWidth="1"/>
    <col min="5900" max="5900" width="11" style="117" customWidth="1"/>
    <col min="5901" max="5901" width="10.5703125" style="117" customWidth="1"/>
    <col min="5902" max="5902" width="11.7109375" style="117" customWidth="1"/>
    <col min="5903" max="6144" width="9.140625" style="117"/>
    <col min="6145" max="6145" width="0" style="117" hidden="1" customWidth="1"/>
    <col min="6146" max="6146" width="12.42578125" style="117" customWidth="1"/>
    <col min="6147" max="6147" width="57.85546875" style="117" customWidth="1"/>
    <col min="6148" max="6149" width="20.42578125" style="117" customWidth="1"/>
    <col min="6150" max="6150" width="9.140625" style="117"/>
    <col min="6151" max="6151" width="11.85546875" style="117" customWidth="1"/>
    <col min="6152" max="6152" width="13.5703125" style="117" customWidth="1"/>
    <col min="6153" max="6153" width="12.140625" style="117" customWidth="1"/>
    <col min="6154" max="6154" width="16" style="117" customWidth="1"/>
    <col min="6155" max="6155" width="10.85546875" style="117" customWidth="1"/>
    <col min="6156" max="6156" width="11" style="117" customWidth="1"/>
    <col min="6157" max="6157" width="10.5703125" style="117" customWidth="1"/>
    <col min="6158" max="6158" width="11.7109375" style="117" customWidth="1"/>
    <col min="6159" max="6400" width="9.140625" style="117"/>
    <col min="6401" max="6401" width="0" style="117" hidden="1" customWidth="1"/>
    <col min="6402" max="6402" width="12.42578125" style="117" customWidth="1"/>
    <col min="6403" max="6403" width="57.85546875" style="117" customWidth="1"/>
    <col min="6404" max="6405" width="20.42578125" style="117" customWidth="1"/>
    <col min="6406" max="6406" width="9.140625" style="117"/>
    <col min="6407" max="6407" width="11.85546875" style="117" customWidth="1"/>
    <col min="6408" max="6408" width="13.5703125" style="117" customWidth="1"/>
    <col min="6409" max="6409" width="12.140625" style="117" customWidth="1"/>
    <col min="6410" max="6410" width="16" style="117" customWidth="1"/>
    <col min="6411" max="6411" width="10.85546875" style="117" customWidth="1"/>
    <col min="6412" max="6412" width="11" style="117" customWidth="1"/>
    <col min="6413" max="6413" width="10.5703125" style="117" customWidth="1"/>
    <col min="6414" max="6414" width="11.7109375" style="117" customWidth="1"/>
    <col min="6415" max="6656" width="9.140625" style="117"/>
    <col min="6657" max="6657" width="0" style="117" hidden="1" customWidth="1"/>
    <col min="6658" max="6658" width="12.42578125" style="117" customWidth="1"/>
    <col min="6659" max="6659" width="57.85546875" style="117" customWidth="1"/>
    <col min="6660" max="6661" width="20.42578125" style="117" customWidth="1"/>
    <col min="6662" max="6662" width="9.140625" style="117"/>
    <col min="6663" max="6663" width="11.85546875" style="117" customWidth="1"/>
    <col min="6664" max="6664" width="13.5703125" style="117" customWidth="1"/>
    <col min="6665" max="6665" width="12.140625" style="117" customWidth="1"/>
    <col min="6666" max="6666" width="16" style="117" customWidth="1"/>
    <col min="6667" max="6667" width="10.85546875" style="117" customWidth="1"/>
    <col min="6668" max="6668" width="11" style="117" customWidth="1"/>
    <col min="6669" max="6669" width="10.5703125" style="117" customWidth="1"/>
    <col min="6670" max="6670" width="11.7109375" style="117" customWidth="1"/>
    <col min="6671" max="6912" width="9.140625" style="117"/>
    <col min="6913" max="6913" width="0" style="117" hidden="1" customWidth="1"/>
    <col min="6914" max="6914" width="12.42578125" style="117" customWidth="1"/>
    <col min="6915" max="6915" width="57.85546875" style="117" customWidth="1"/>
    <col min="6916" max="6917" width="20.42578125" style="117" customWidth="1"/>
    <col min="6918" max="6918" width="9.140625" style="117"/>
    <col min="6919" max="6919" width="11.85546875" style="117" customWidth="1"/>
    <col min="6920" max="6920" width="13.5703125" style="117" customWidth="1"/>
    <col min="6921" max="6921" width="12.140625" style="117" customWidth="1"/>
    <col min="6922" max="6922" width="16" style="117" customWidth="1"/>
    <col min="6923" max="6923" width="10.85546875" style="117" customWidth="1"/>
    <col min="6924" max="6924" width="11" style="117" customWidth="1"/>
    <col min="6925" max="6925" width="10.5703125" style="117" customWidth="1"/>
    <col min="6926" max="6926" width="11.7109375" style="117" customWidth="1"/>
    <col min="6927" max="7168" width="9.140625" style="117"/>
    <col min="7169" max="7169" width="0" style="117" hidden="1" customWidth="1"/>
    <col min="7170" max="7170" width="12.42578125" style="117" customWidth="1"/>
    <col min="7171" max="7171" width="57.85546875" style="117" customWidth="1"/>
    <col min="7172" max="7173" width="20.42578125" style="117" customWidth="1"/>
    <col min="7174" max="7174" width="9.140625" style="117"/>
    <col min="7175" max="7175" width="11.85546875" style="117" customWidth="1"/>
    <col min="7176" max="7176" width="13.5703125" style="117" customWidth="1"/>
    <col min="7177" max="7177" width="12.140625" style="117" customWidth="1"/>
    <col min="7178" max="7178" width="16" style="117" customWidth="1"/>
    <col min="7179" max="7179" width="10.85546875" style="117" customWidth="1"/>
    <col min="7180" max="7180" width="11" style="117" customWidth="1"/>
    <col min="7181" max="7181" width="10.5703125" style="117" customWidth="1"/>
    <col min="7182" max="7182" width="11.7109375" style="117" customWidth="1"/>
    <col min="7183" max="7424" width="9.140625" style="117"/>
    <col min="7425" max="7425" width="0" style="117" hidden="1" customWidth="1"/>
    <col min="7426" max="7426" width="12.42578125" style="117" customWidth="1"/>
    <col min="7427" max="7427" width="57.85546875" style="117" customWidth="1"/>
    <col min="7428" max="7429" width="20.42578125" style="117" customWidth="1"/>
    <col min="7430" max="7430" width="9.140625" style="117"/>
    <col min="7431" max="7431" width="11.85546875" style="117" customWidth="1"/>
    <col min="7432" max="7432" width="13.5703125" style="117" customWidth="1"/>
    <col min="7433" max="7433" width="12.140625" style="117" customWidth="1"/>
    <col min="7434" max="7434" width="16" style="117" customWidth="1"/>
    <col min="7435" max="7435" width="10.85546875" style="117" customWidth="1"/>
    <col min="7436" max="7436" width="11" style="117" customWidth="1"/>
    <col min="7437" max="7437" width="10.5703125" style="117" customWidth="1"/>
    <col min="7438" max="7438" width="11.7109375" style="117" customWidth="1"/>
    <col min="7439" max="7680" width="9.140625" style="117"/>
    <col min="7681" max="7681" width="0" style="117" hidden="1" customWidth="1"/>
    <col min="7682" max="7682" width="12.42578125" style="117" customWidth="1"/>
    <col min="7683" max="7683" width="57.85546875" style="117" customWidth="1"/>
    <col min="7684" max="7685" width="20.42578125" style="117" customWidth="1"/>
    <col min="7686" max="7686" width="9.140625" style="117"/>
    <col min="7687" max="7687" width="11.85546875" style="117" customWidth="1"/>
    <col min="7688" max="7688" width="13.5703125" style="117" customWidth="1"/>
    <col min="7689" max="7689" width="12.140625" style="117" customWidth="1"/>
    <col min="7690" max="7690" width="16" style="117" customWidth="1"/>
    <col min="7691" max="7691" width="10.85546875" style="117" customWidth="1"/>
    <col min="7692" max="7692" width="11" style="117" customWidth="1"/>
    <col min="7693" max="7693" width="10.5703125" style="117" customWidth="1"/>
    <col min="7694" max="7694" width="11.7109375" style="117" customWidth="1"/>
    <col min="7695" max="7936" width="9.140625" style="117"/>
    <col min="7937" max="7937" width="0" style="117" hidden="1" customWidth="1"/>
    <col min="7938" max="7938" width="12.42578125" style="117" customWidth="1"/>
    <col min="7939" max="7939" width="57.85546875" style="117" customWidth="1"/>
    <col min="7940" max="7941" width="20.42578125" style="117" customWidth="1"/>
    <col min="7942" max="7942" width="9.140625" style="117"/>
    <col min="7943" max="7943" width="11.85546875" style="117" customWidth="1"/>
    <col min="7944" max="7944" width="13.5703125" style="117" customWidth="1"/>
    <col min="7945" max="7945" width="12.140625" style="117" customWidth="1"/>
    <col min="7946" max="7946" width="16" style="117" customWidth="1"/>
    <col min="7947" max="7947" width="10.85546875" style="117" customWidth="1"/>
    <col min="7948" max="7948" width="11" style="117" customWidth="1"/>
    <col min="7949" max="7949" width="10.5703125" style="117" customWidth="1"/>
    <col min="7950" max="7950" width="11.7109375" style="117" customWidth="1"/>
    <col min="7951" max="8192" width="9.140625" style="117"/>
    <col min="8193" max="8193" width="0" style="117" hidden="1" customWidth="1"/>
    <col min="8194" max="8194" width="12.42578125" style="117" customWidth="1"/>
    <col min="8195" max="8195" width="57.85546875" style="117" customWidth="1"/>
    <col min="8196" max="8197" width="20.42578125" style="117" customWidth="1"/>
    <col min="8198" max="8198" width="9.140625" style="117"/>
    <col min="8199" max="8199" width="11.85546875" style="117" customWidth="1"/>
    <col min="8200" max="8200" width="13.5703125" style="117" customWidth="1"/>
    <col min="8201" max="8201" width="12.140625" style="117" customWidth="1"/>
    <col min="8202" max="8202" width="16" style="117" customWidth="1"/>
    <col min="8203" max="8203" width="10.85546875" style="117" customWidth="1"/>
    <col min="8204" max="8204" width="11" style="117" customWidth="1"/>
    <col min="8205" max="8205" width="10.5703125" style="117" customWidth="1"/>
    <col min="8206" max="8206" width="11.7109375" style="117" customWidth="1"/>
    <col min="8207" max="8448" width="9.140625" style="117"/>
    <col min="8449" max="8449" width="0" style="117" hidden="1" customWidth="1"/>
    <col min="8450" max="8450" width="12.42578125" style="117" customWidth="1"/>
    <col min="8451" max="8451" width="57.85546875" style="117" customWidth="1"/>
    <col min="8452" max="8453" width="20.42578125" style="117" customWidth="1"/>
    <col min="8454" max="8454" width="9.140625" style="117"/>
    <col min="8455" max="8455" width="11.85546875" style="117" customWidth="1"/>
    <col min="8456" max="8456" width="13.5703125" style="117" customWidth="1"/>
    <col min="8457" max="8457" width="12.140625" style="117" customWidth="1"/>
    <col min="8458" max="8458" width="16" style="117" customWidth="1"/>
    <col min="8459" max="8459" width="10.85546875" style="117" customWidth="1"/>
    <col min="8460" max="8460" width="11" style="117" customWidth="1"/>
    <col min="8461" max="8461" width="10.5703125" style="117" customWidth="1"/>
    <col min="8462" max="8462" width="11.7109375" style="117" customWidth="1"/>
    <col min="8463" max="8704" width="9.140625" style="117"/>
    <col min="8705" max="8705" width="0" style="117" hidden="1" customWidth="1"/>
    <col min="8706" max="8706" width="12.42578125" style="117" customWidth="1"/>
    <col min="8707" max="8707" width="57.85546875" style="117" customWidth="1"/>
    <col min="8708" max="8709" width="20.42578125" style="117" customWidth="1"/>
    <col min="8710" max="8710" width="9.140625" style="117"/>
    <col min="8711" max="8711" width="11.85546875" style="117" customWidth="1"/>
    <col min="8712" max="8712" width="13.5703125" style="117" customWidth="1"/>
    <col min="8713" max="8713" width="12.140625" style="117" customWidth="1"/>
    <col min="8714" max="8714" width="16" style="117" customWidth="1"/>
    <col min="8715" max="8715" width="10.85546875" style="117" customWidth="1"/>
    <col min="8716" max="8716" width="11" style="117" customWidth="1"/>
    <col min="8717" max="8717" width="10.5703125" style="117" customWidth="1"/>
    <col min="8718" max="8718" width="11.7109375" style="117" customWidth="1"/>
    <col min="8719" max="8960" width="9.140625" style="117"/>
    <col min="8961" max="8961" width="0" style="117" hidden="1" customWidth="1"/>
    <col min="8962" max="8962" width="12.42578125" style="117" customWidth="1"/>
    <col min="8963" max="8963" width="57.85546875" style="117" customWidth="1"/>
    <col min="8964" max="8965" width="20.42578125" style="117" customWidth="1"/>
    <col min="8966" max="8966" width="9.140625" style="117"/>
    <col min="8967" max="8967" width="11.85546875" style="117" customWidth="1"/>
    <col min="8968" max="8968" width="13.5703125" style="117" customWidth="1"/>
    <col min="8969" max="8969" width="12.140625" style="117" customWidth="1"/>
    <col min="8970" max="8970" width="16" style="117" customWidth="1"/>
    <col min="8971" max="8971" width="10.85546875" style="117" customWidth="1"/>
    <col min="8972" max="8972" width="11" style="117" customWidth="1"/>
    <col min="8973" max="8973" width="10.5703125" style="117" customWidth="1"/>
    <col min="8974" max="8974" width="11.7109375" style="117" customWidth="1"/>
    <col min="8975" max="9216" width="9.140625" style="117"/>
    <col min="9217" max="9217" width="0" style="117" hidden="1" customWidth="1"/>
    <col min="9218" max="9218" width="12.42578125" style="117" customWidth="1"/>
    <col min="9219" max="9219" width="57.85546875" style="117" customWidth="1"/>
    <col min="9220" max="9221" width="20.42578125" style="117" customWidth="1"/>
    <col min="9222" max="9222" width="9.140625" style="117"/>
    <col min="9223" max="9223" width="11.85546875" style="117" customWidth="1"/>
    <col min="9224" max="9224" width="13.5703125" style="117" customWidth="1"/>
    <col min="9225" max="9225" width="12.140625" style="117" customWidth="1"/>
    <col min="9226" max="9226" width="16" style="117" customWidth="1"/>
    <col min="9227" max="9227" width="10.85546875" style="117" customWidth="1"/>
    <col min="9228" max="9228" width="11" style="117" customWidth="1"/>
    <col min="9229" max="9229" width="10.5703125" style="117" customWidth="1"/>
    <col min="9230" max="9230" width="11.7109375" style="117" customWidth="1"/>
    <col min="9231" max="9472" width="9.140625" style="117"/>
    <col min="9473" max="9473" width="0" style="117" hidden="1" customWidth="1"/>
    <col min="9474" max="9474" width="12.42578125" style="117" customWidth="1"/>
    <col min="9475" max="9475" width="57.85546875" style="117" customWidth="1"/>
    <col min="9476" max="9477" width="20.42578125" style="117" customWidth="1"/>
    <col min="9478" max="9478" width="9.140625" style="117"/>
    <col min="9479" max="9479" width="11.85546875" style="117" customWidth="1"/>
    <col min="9480" max="9480" width="13.5703125" style="117" customWidth="1"/>
    <col min="9481" max="9481" width="12.140625" style="117" customWidth="1"/>
    <col min="9482" max="9482" width="16" style="117" customWidth="1"/>
    <col min="9483" max="9483" width="10.85546875" style="117" customWidth="1"/>
    <col min="9484" max="9484" width="11" style="117" customWidth="1"/>
    <col min="9485" max="9485" width="10.5703125" style="117" customWidth="1"/>
    <col min="9486" max="9486" width="11.7109375" style="117" customWidth="1"/>
    <col min="9487" max="9728" width="9.140625" style="117"/>
    <col min="9729" max="9729" width="0" style="117" hidden="1" customWidth="1"/>
    <col min="9730" max="9730" width="12.42578125" style="117" customWidth="1"/>
    <col min="9731" max="9731" width="57.85546875" style="117" customWidth="1"/>
    <col min="9732" max="9733" width="20.42578125" style="117" customWidth="1"/>
    <col min="9734" max="9734" width="9.140625" style="117"/>
    <col min="9735" max="9735" width="11.85546875" style="117" customWidth="1"/>
    <col min="9736" max="9736" width="13.5703125" style="117" customWidth="1"/>
    <col min="9737" max="9737" width="12.140625" style="117" customWidth="1"/>
    <col min="9738" max="9738" width="16" style="117" customWidth="1"/>
    <col min="9739" max="9739" width="10.85546875" style="117" customWidth="1"/>
    <col min="9740" max="9740" width="11" style="117" customWidth="1"/>
    <col min="9741" max="9741" width="10.5703125" style="117" customWidth="1"/>
    <col min="9742" max="9742" width="11.7109375" style="117" customWidth="1"/>
    <col min="9743" max="9984" width="9.140625" style="117"/>
    <col min="9985" max="9985" width="0" style="117" hidden="1" customWidth="1"/>
    <col min="9986" max="9986" width="12.42578125" style="117" customWidth="1"/>
    <col min="9987" max="9987" width="57.85546875" style="117" customWidth="1"/>
    <col min="9988" max="9989" width="20.42578125" style="117" customWidth="1"/>
    <col min="9990" max="9990" width="9.140625" style="117"/>
    <col min="9991" max="9991" width="11.85546875" style="117" customWidth="1"/>
    <col min="9992" max="9992" width="13.5703125" style="117" customWidth="1"/>
    <col min="9993" max="9993" width="12.140625" style="117" customWidth="1"/>
    <col min="9994" max="9994" width="16" style="117" customWidth="1"/>
    <col min="9995" max="9995" width="10.85546875" style="117" customWidth="1"/>
    <col min="9996" max="9996" width="11" style="117" customWidth="1"/>
    <col min="9997" max="9997" width="10.5703125" style="117" customWidth="1"/>
    <col min="9998" max="9998" width="11.7109375" style="117" customWidth="1"/>
    <col min="9999" max="10240" width="9.140625" style="117"/>
    <col min="10241" max="10241" width="0" style="117" hidden="1" customWidth="1"/>
    <col min="10242" max="10242" width="12.42578125" style="117" customWidth="1"/>
    <col min="10243" max="10243" width="57.85546875" style="117" customWidth="1"/>
    <col min="10244" max="10245" width="20.42578125" style="117" customWidth="1"/>
    <col min="10246" max="10246" width="9.140625" style="117"/>
    <col min="10247" max="10247" width="11.85546875" style="117" customWidth="1"/>
    <col min="10248" max="10248" width="13.5703125" style="117" customWidth="1"/>
    <col min="10249" max="10249" width="12.140625" style="117" customWidth="1"/>
    <col min="10250" max="10250" width="16" style="117" customWidth="1"/>
    <col min="10251" max="10251" width="10.85546875" style="117" customWidth="1"/>
    <col min="10252" max="10252" width="11" style="117" customWidth="1"/>
    <col min="10253" max="10253" width="10.5703125" style="117" customWidth="1"/>
    <col min="10254" max="10254" width="11.7109375" style="117" customWidth="1"/>
    <col min="10255" max="10496" width="9.140625" style="117"/>
    <col min="10497" max="10497" width="0" style="117" hidden="1" customWidth="1"/>
    <col min="10498" max="10498" width="12.42578125" style="117" customWidth="1"/>
    <col min="10499" max="10499" width="57.85546875" style="117" customWidth="1"/>
    <col min="10500" max="10501" width="20.42578125" style="117" customWidth="1"/>
    <col min="10502" max="10502" width="9.140625" style="117"/>
    <col min="10503" max="10503" width="11.85546875" style="117" customWidth="1"/>
    <col min="10504" max="10504" width="13.5703125" style="117" customWidth="1"/>
    <col min="10505" max="10505" width="12.140625" style="117" customWidth="1"/>
    <col min="10506" max="10506" width="16" style="117" customWidth="1"/>
    <col min="10507" max="10507" width="10.85546875" style="117" customWidth="1"/>
    <col min="10508" max="10508" width="11" style="117" customWidth="1"/>
    <col min="10509" max="10509" width="10.5703125" style="117" customWidth="1"/>
    <col min="10510" max="10510" width="11.7109375" style="117" customWidth="1"/>
    <col min="10511" max="10752" width="9.140625" style="117"/>
    <col min="10753" max="10753" width="0" style="117" hidden="1" customWidth="1"/>
    <col min="10754" max="10754" width="12.42578125" style="117" customWidth="1"/>
    <col min="10755" max="10755" width="57.85546875" style="117" customWidth="1"/>
    <col min="10756" max="10757" width="20.42578125" style="117" customWidth="1"/>
    <col min="10758" max="10758" width="9.140625" style="117"/>
    <col min="10759" max="10759" width="11.85546875" style="117" customWidth="1"/>
    <col min="10760" max="10760" width="13.5703125" style="117" customWidth="1"/>
    <col min="10761" max="10761" width="12.140625" style="117" customWidth="1"/>
    <col min="10762" max="10762" width="16" style="117" customWidth="1"/>
    <col min="10763" max="10763" width="10.85546875" style="117" customWidth="1"/>
    <col min="10764" max="10764" width="11" style="117" customWidth="1"/>
    <col min="10765" max="10765" width="10.5703125" style="117" customWidth="1"/>
    <col min="10766" max="10766" width="11.7109375" style="117" customWidth="1"/>
    <col min="10767" max="11008" width="9.140625" style="117"/>
    <col min="11009" max="11009" width="0" style="117" hidden="1" customWidth="1"/>
    <col min="11010" max="11010" width="12.42578125" style="117" customWidth="1"/>
    <col min="11011" max="11011" width="57.85546875" style="117" customWidth="1"/>
    <col min="11012" max="11013" width="20.42578125" style="117" customWidth="1"/>
    <col min="11014" max="11014" width="9.140625" style="117"/>
    <col min="11015" max="11015" width="11.85546875" style="117" customWidth="1"/>
    <col min="11016" max="11016" width="13.5703125" style="117" customWidth="1"/>
    <col min="11017" max="11017" width="12.140625" style="117" customWidth="1"/>
    <col min="11018" max="11018" width="16" style="117" customWidth="1"/>
    <col min="11019" max="11019" width="10.85546875" style="117" customWidth="1"/>
    <col min="11020" max="11020" width="11" style="117" customWidth="1"/>
    <col min="11021" max="11021" width="10.5703125" style="117" customWidth="1"/>
    <col min="11022" max="11022" width="11.7109375" style="117" customWidth="1"/>
    <col min="11023" max="11264" width="9.140625" style="117"/>
    <col min="11265" max="11265" width="0" style="117" hidden="1" customWidth="1"/>
    <col min="11266" max="11266" width="12.42578125" style="117" customWidth="1"/>
    <col min="11267" max="11267" width="57.85546875" style="117" customWidth="1"/>
    <col min="11268" max="11269" width="20.42578125" style="117" customWidth="1"/>
    <col min="11270" max="11270" width="9.140625" style="117"/>
    <col min="11271" max="11271" width="11.85546875" style="117" customWidth="1"/>
    <col min="11272" max="11272" width="13.5703125" style="117" customWidth="1"/>
    <col min="11273" max="11273" width="12.140625" style="117" customWidth="1"/>
    <col min="11274" max="11274" width="16" style="117" customWidth="1"/>
    <col min="11275" max="11275" width="10.85546875" style="117" customWidth="1"/>
    <col min="11276" max="11276" width="11" style="117" customWidth="1"/>
    <col min="11277" max="11277" width="10.5703125" style="117" customWidth="1"/>
    <col min="11278" max="11278" width="11.7109375" style="117" customWidth="1"/>
    <col min="11279" max="11520" width="9.140625" style="117"/>
    <col min="11521" max="11521" width="0" style="117" hidden="1" customWidth="1"/>
    <col min="11522" max="11522" width="12.42578125" style="117" customWidth="1"/>
    <col min="11523" max="11523" width="57.85546875" style="117" customWidth="1"/>
    <col min="11524" max="11525" width="20.42578125" style="117" customWidth="1"/>
    <col min="11526" max="11526" width="9.140625" style="117"/>
    <col min="11527" max="11527" width="11.85546875" style="117" customWidth="1"/>
    <col min="11528" max="11528" width="13.5703125" style="117" customWidth="1"/>
    <col min="11529" max="11529" width="12.140625" style="117" customWidth="1"/>
    <col min="11530" max="11530" width="16" style="117" customWidth="1"/>
    <col min="11531" max="11531" width="10.85546875" style="117" customWidth="1"/>
    <col min="11532" max="11532" width="11" style="117" customWidth="1"/>
    <col min="11533" max="11533" width="10.5703125" style="117" customWidth="1"/>
    <col min="11534" max="11534" width="11.7109375" style="117" customWidth="1"/>
    <col min="11535" max="11776" width="9.140625" style="117"/>
    <col min="11777" max="11777" width="0" style="117" hidden="1" customWidth="1"/>
    <col min="11778" max="11778" width="12.42578125" style="117" customWidth="1"/>
    <col min="11779" max="11779" width="57.85546875" style="117" customWidth="1"/>
    <col min="11780" max="11781" width="20.42578125" style="117" customWidth="1"/>
    <col min="11782" max="11782" width="9.140625" style="117"/>
    <col min="11783" max="11783" width="11.85546875" style="117" customWidth="1"/>
    <col min="11784" max="11784" width="13.5703125" style="117" customWidth="1"/>
    <col min="11785" max="11785" width="12.140625" style="117" customWidth="1"/>
    <col min="11786" max="11786" width="16" style="117" customWidth="1"/>
    <col min="11787" max="11787" width="10.85546875" style="117" customWidth="1"/>
    <col min="11788" max="11788" width="11" style="117" customWidth="1"/>
    <col min="11789" max="11789" width="10.5703125" style="117" customWidth="1"/>
    <col min="11790" max="11790" width="11.7109375" style="117" customWidth="1"/>
    <col min="11791" max="12032" width="9.140625" style="117"/>
    <col min="12033" max="12033" width="0" style="117" hidden="1" customWidth="1"/>
    <col min="12034" max="12034" width="12.42578125" style="117" customWidth="1"/>
    <col min="12035" max="12035" width="57.85546875" style="117" customWidth="1"/>
    <col min="12036" max="12037" width="20.42578125" style="117" customWidth="1"/>
    <col min="12038" max="12038" width="9.140625" style="117"/>
    <col min="12039" max="12039" width="11.85546875" style="117" customWidth="1"/>
    <col min="12040" max="12040" width="13.5703125" style="117" customWidth="1"/>
    <col min="12041" max="12041" width="12.140625" style="117" customWidth="1"/>
    <col min="12042" max="12042" width="16" style="117" customWidth="1"/>
    <col min="12043" max="12043" width="10.85546875" style="117" customWidth="1"/>
    <col min="12044" max="12044" width="11" style="117" customWidth="1"/>
    <col min="12045" max="12045" width="10.5703125" style="117" customWidth="1"/>
    <col min="12046" max="12046" width="11.7109375" style="117" customWidth="1"/>
    <col min="12047" max="12288" width="9.140625" style="117"/>
    <col min="12289" max="12289" width="0" style="117" hidden="1" customWidth="1"/>
    <col min="12290" max="12290" width="12.42578125" style="117" customWidth="1"/>
    <col min="12291" max="12291" width="57.85546875" style="117" customWidth="1"/>
    <col min="12292" max="12293" width="20.42578125" style="117" customWidth="1"/>
    <col min="12294" max="12294" width="9.140625" style="117"/>
    <col min="12295" max="12295" width="11.85546875" style="117" customWidth="1"/>
    <col min="12296" max="12296" width="13.5703125" style="117" customWidth="1"/>
    <col min="12297" max="12297" width="12.140625" style="117" customWidth="1"/>
    <col min="12298" max="12298" width="16" style="117" customWidth="1"/>
    <col min="12299" max="12299" width="10.85546875" style="117" customWidth="1"/>
    <col min="12300" max="12300" width="11" style="117" customWidth="1"/>
    <col min="12301" max="12301" width="10.5703125" style="117" customWidth="1"/>
    <col min="12302" max="12302" width="11.7109375" style="117" customWidth="1"/>
    <col min="12303" max="12544" width="9.140625" style="117"/>
    <col min="12545" max="12545" width="0" style="117" hidden="1" customWidth="1"/>
    <col min="12546" max="12546" width="12.42578125" style="117" customWidth="1"/>
    <col min="12547" max="12547" width="57.85546875" style="117" customWidth="1"/>
    <col min="12548" max="12549" width="20.42578125" style="117" customWidth="1"/>
    <col min="12550" max="12550" width="9.140625" style="117"/>
    <col min="12551" max="12551" width="11.85546875" style="117" customWidth="1"/>
    <col min="12552" max="12552" width="13.5703125" style="117" customWidth="1"/>
    <col min="12553" max="12553" width="12.140625" style="117" customWidth="1"/>
    <col min="12554" max="12554" width="16" style="117" customWidth="1"/>
    <col min="12555" max="12555" width="10.85546875" style="117" customWidth="1"/>
    <col min="12556" max="12556" width="11" style="117" customWidth="1"/>
    <col min="12557" max="12557" width="10.5703125" style="117" customWidth="1"/>
    <col min="12558" max="12558" width="11.7109375" style="117" customWidth="1"/>
    <col min="12559" max="12800" width="9.140625" style="117"/>
    <col min="12801" max="12801" width="0" style="117" hidden="1" customWidth="1"/>
    <col min="12802" max="12802" width="12.42578125" style="117" customWidth="1"/>
    <col min="12803" max="12803" width="57.85546875" style="117" customWidth="1"/>
    <col min="12804" max="12805" width="20.42578125" style="117" customWidth="1"/>
    <col min="12806" max="12806" width="9.140625" style="117"/>
    <col min="12807" max="12807" width="11.85546875" style="117" customWidth="1"/>
    <col min="12808" max="12808" width="13.5703125" style="117" customWidth="1"/>
    <col min="12809" max="12809" width="12.140625" style="117" customWidth="1"/>
    <col min="12810" max="12810" width="16" style="117" customWidth="1"/>
    <col min="12811" max="12811" width="10.85546875" style="117" customWidth="1"/>
    <col min="12812" max="12812" width="11" style="117" customWidth="1"/>
    <col min="12813" max="12813" width="10.5703125" style="117" customWidth="1"/>
    <col min="12814" max="12814" width="11.7109375" style="117" customWidth="1"/>
    <col min="12815" max="13056" width="9.140625" style="117"/>
    <col min="13057" max="13057" width="0" style="117" hidden="1" customWidth="1"/>
    <col min="13058" max="13058" width="12.42578125" style="117" customWidth="1"/>
    <col min="13059" max="13059" width="57.85546875" style="117" customWidth="1"/>
    <col min="13060" max="13061" width="20.42578125" style="117" customWidth="1"/>
    <col min="13062" max="13062" width="9.140625" style="117"/>
    <col min="13063" max="13063" width="11.85546875" style="117" customWidth="1"/>
    <col min="13064" max="13064" width="13.5703125" style="117" customWidth="1"/>
    <col min="13065" max="13065" width="12.140625" style="117" customWidth="1"/>
    <col min="13066" max="13066" width="16" style="117" customWidth="1"/>
    <col min="13067" max="13067" width="10.85546875" style="117" customWidth="1"/>
    <col min="13068" max="13068" width="11" style="117" customWidth="1"/>
    <col min="13069" max="13069" width="10.5703125" style="117" customWidth="1"/>
    <col min="13070" max="13070" width="11.7109375" style="117" customWidth="1"/>
    <col min="13071" max="13312" width="9.140625" style="117"/>
    <col min="13313" max="13313" width="0" style="117" hidden="1" customWidth="1"/>
    <col min="13314" max="13314" width="12.42578125" style="117" customWidth="1"/>
    <col min="13315" max="13315" width="57.85546875" style="117" customWidth="1"/>
    <col min="13316" max="13317" width="20.42578125" style="117" customWidth="1"/>
    <col min="13318" max="13318" width="9.140625" style="117"/>
    <col min="13319" max="13319" width="11.85546875" style="117" customWidth="1"/>
    <col min="13320" max="13320" width="13.5703125" style="117" customWidth="1"/>
    <col min="13321" max="13321" width="12.140625" style="117" customWidth="1"/>
    <col min="13322" max="13322" width="16" style="117" customWidth="1"/>
    <col min="13323" max="13323" width="10.85546875" style="117" customWidth="1"/>
    <col min="13324" max="13324" width="11" style="117" customWidth="1"/>
    <col min="13325" max="13325" width="10.5703125" style="117" customWidth="1"/>
    <col min="13326" max="13326" width="11.7109375" style="117" customWidth="1"/>
    <col min="13327" max="13568" width="9.140625" style="117"/>
    <col min="13569" max="13569" width="0" style="117" hidden="1" customWidth="1"/>
    <col min="13570" max="13570" width="12.42578125" style="117" customWidth="1"/>
    <col min="13571" max="13571" width="57.85546875" style="117" customWidth="1"/>
    <col min="13572" max="13573" width="20.42578125" style="117" customWidth="1"/>
    <col min="13574" max="13574" width="9.140625" style="117"/>
    <col min="13575" max="13575" width="11.85546875" style="117" customWidth="1"/>
    <col min="13576" max="13576" width="13.5703125" style="117" customWidth="1"/>
    <col min="13577" max="13577" width="12.140625" style="117" customWidth="1"/>
    <col min="13578" max="13578" width="16" style="117" customWidth="1"/>
    <col min="13579" max="13579" width="10.85546875" style="117" customWidth="1"/>
    <col min="13580" max="13580" width="11" style="117" customWidth="1"/>
    <col min="13581" max="13581" width="10.5703125" style="117" customWidth="1"/>
    <col min="13582" max="13582" width="11.7109375" style="117" customWidth="1"/>
    <col min="13583" max="13824" width="9.140625" style="117"/>
    <col min="13825" max="13825" width="0" style="117" hidden="1" customWidth="1"/>
    <col min="13826" max="13826" width="12.42578125" style="117" customWidth="1"/>
    <col min="13827" max="13827" width="57.85546875" style="117" customWidth="1"/>
    <col min="13828" max="13829" width="20.42578125" style="117" customWidth="1"/>
    <col min="13830" max="13830" width="9.140625" style="117"/>
    <col min="13831" max="13831" width="11.85546875" style="117" customWidth="1"/>
    <col min="13832" max="13832" width="13.5703125" style="117" customWidth="1"/>
    <col min="13833" max="13833" width="12.140625" style="117" customWidth="1"/>
    <col min="13834" max="13834" width="16" style="117" customWidth="1"/>
    <col min="13835" max="13835" width="10.85546875" style="117" customWidth="1"/>
    <col min="13836" max="13836" width="11" style="117" customWidth="1"/>
    <col min="13837" max="13837" width="10.5703125" style="117" customWidth="1"/>
    <col min="13838" max="13838" width="11.7109375" style="117" customWidth="1"/>
    <col min="13839" max="14080" width="9.140625" style="117"/>
    <col min="14081" max="14081" width="0" style="117" hidden="1" customWidth="1"/>
    <col min="14082" max="14082" width="12.42578125" style="117" customWidth="1"/>
    <col min="14083" max="14083" width="57.85546875" style="117" customWidth="1"/>
    <col min="14084" max="14085" width="20.42578125" style="117" customWidth="1"/>
    <col min="14086" max="14086" width="9.140625" style="117"/>
    <col min="14087" max="14087" width="11.85546875" style="117" customWidth="1"/>
    <col min="14088" max="14088" width="13.5703125" style="117" customWidth="1"/>
    <col min="14089" max="14089" width="12.140625" style="117" customWidth="1"/>
    <col min="14090" max="14090" width="16" style="117" customWidth="1"/>
    <col min="14091" max="14091" width="10.85546875" style="117" customWidth="1"/>
    <col min="14092" max="14092" width="11" style="117" customWidth="1"/>
    <col min="14093" max="14093" width="10.5703125" style="117" customWidth="1"/>
    <col min="14094" max="14094" width="11.7109375" style="117" customWidth="1"/>
    <col min="14095" max="14336" width="9.140625" style="117"/>
    <col min="14337" max="14337" width="0" style="117" hidden="1" customWidth="1"/>
    <col min="14338" max="14338" width="12.42578125" style="117" customWidth="1"/>
    <col min="14339" max="14339" width="57.85546875" style="117" customWidth="1"/>
    <col min="14340" max="14341" width="20.42578125" style="117" customWidth="1"/>
    <col min="14342" max="14342" width="9.140625" style="117"/>
    <col min="14343" max="14343" width="11.85546875" style="117" customWidth="1"/>
    <col min="14344" max="14344" width="13.5703125" style="117" customWidth="1"/>
    <col min="14345" max="14345" width="12.140625" style="117" customWidth="1"/>
    <col min="14346" max="14346" width="16" style="117" customWidth="1"/>
    <col min="14347" max="14347" width="10.85546875" style="117" customWidth="1"/>
    <col min="14348" max="14348" width="11" style="117" customWidth="1"/>
    <col min="14349" max="14349" width="10.5703125" style="117" customWidth="1"/>
    <col min="14350" max="14350" width="11.7109375" style="117" customWidth="1"/>
    <col min="14351" max="14592" width="9.140625" style="117"/>
    <col min="14593" max="14593" width="0" style="117" hidden="1" customWidth="1"/>
    <col min="14594" max="14594" width="12.42578125" style="117" customWidth="1"/>
    <col min="14595" max="14595" width="57.85546875" style="117" customWidth="1"/>
    <col min="14596" max="14597" width="20.42578125" style="117" customWidth="1"/>
    <col min="14598" max="14598" width="9.140625" style="117"/>
    <col min="14599" max="14599" width="11.85546875" style="117" customWidth="1"/>
    <col min="14600" max="14600" width="13.5703125" style="117" customWidth="1"/>
    <col min="14601" max="14601" width="12.140625" style="117" customWidth="1"/>
    <col min="14602" max="14602" width="16" style="117" customWidth="1"/>
    <col min="14603" max="14603" width="10.85546875" style="117" customWidth="1"/>
    <col min="14604" max="14604" width="11" style="117" customWidth="1"/>
    <col min="14605" max="14605" width="10.5703125" style="117" customWidth="1"/>
    <col min="14606" max="14606" width="11.7109375" style="117" customWidth="1"/>
    <col min="14607" max="14848" width="9.140625" style="117"/>
    <col min="14849" max="14849" width="0" style="117" hidden="1" customWidth="1"/>
    <col min="14850" max="14850" width="12.42578125" style="117" customWidth="1"/>
    <col min="14851" max="14851" width="57.85546875" style="117" customWidth="1"/>
    <col min="14852" max="14853" width="20.42578125" style="117" customWidth="1"/>
    <col min="14854" max="14854" width="9.140625" style="117"/>
    <col min="14855" max="14855" width="11.85546875" style="117" customWidth="1"/>
    <col min="14856" max="14856" width="13.5703125" style="117" customWidth="1"/>
    <col min="14857" max="14857" width="12.140625" style="117" customWidth="1"/>
    <col min="14858" max="14858" width="16" style="117" customWidth="1"/>
    <col min="14859" max="14859" width="10.85546875" style="117" customWidth="1"/>
    <col min="14860" max="14860" width="11" style="117" customWidth="1"/>
    <col min="14861" max="14861" width="10.5703125" style="117" customWidth="1"/>
    <col min="14862" max="14862" width="11.7109375" style="117" customWidth="1"/>
    <col min="14863" max="15104" width="9.140625" style="117"/>
    <col min="15105" max="15105" width="0" style="117" hidden="1" customWidth="1"/>
    <col min="15106" max="15106" width="12.42578125" style="117" customWidth="1"/>
    <col min="15107" max="15107" width="57.85546875" style="117" customWidth="1"/>
    <col min="15108" max="15109" width="20.42578125" style="117" customWidth="1"/>
    <col min="15110" max="15110" width="9.140625" style="117"/>
    <col min="15111" max="15111" width="11.85546875" style="117" customWidth="1"/>
    <col min="15112" max="15112" width="13.5703125" style="117" customWidth="1"/>
    <col min="15113" max="15113" width="12.140625" style="117" customWidth="1"/>
    <col min="15114" max="15114" width="16" style="117" customWidth="1"/>
    <col min="15115" max="15115" width="10.85546875" style="117" customWidth="1"/>
    <col min="15116" max="15116" width="11" style="117" customWidth="1"/>
    <col min="15117" max="15117" width="10.5703125" style="117" customWidth="1"/>
    <col min="15118" max="15118" width="11.7109375" style="117" customWidth="1"/>
    <col min="15119" max="15360" width="9.140625" style="117"/>
    <col min="15361" max="15361" width="0" style="117" hidden="1" customWidth="1"/>
    <col min="15362" max="15362" width="12.42578125" style="117" customWidth="1"/>
    <col min="15363" max="15363" width="57.85546875" style="117" customWidth="1"/>
    <col min="15364" max="15365" width="20.42578125" style="117" customWidth="1"/>
    <col min="15366" max="15366" width="9.140625" style="117"/>
    <col min="15367" max="15367" width="11.85546875" style="117" customWidth="1"/>
    <col min="15368" max="15368" width="13.5703125" style="117" customWidth="1"/>
    <col min="15369" max="15369" width="12.140625" style="117" customWidth="1"/>
    <col min="15370" max="15370" width="16" style="117" customWidth="1"/>
    <col min="15371" max="15371" width="10.85546875" style="117" customWidth="1"/>
    <col min="15372" max="15372" width="11" style="117" customWidth="1"/>
    <col min="15373" max="15373" width="10.5703125" style="117" customWidth="1"/>
    <col min="15374" max="15374" width="11.7109375" style="117" customWidth="1"/>
    <col min="15375" max="15616" width="9.140625" style="117"/>
    <col min="15617" max="15617" width="0" style="117" hidden="1" customWidth="1"/>
    <col min="15618" max="15618" width="12.42578125" style="117" customWidth="1"/>
    <col min="15619" max="15619" width="57.85546875" style="117" customWidth="1"/>
    <col min="15620" max="15621" width="20.42578125" style="117" customWidth="1"/>
    <col min="15622" max="15622" width="9.140625" style="117"/>
    <col min="15623" max="15623" width="11.85546875" style="117" customWidth="1"/>
    <col min="15624" max="15624" width="13.5703125" style="117" customWidth="1"/>
    <col min="15625" max="15625" width="12.140625" style="117" customWidth="1"/>
    <col min="15626" max="15626" width="16" style="117" customWidth="1"/>
    <col min="15627" max="15627" width="10.85546875" style="117" customWidth="1"/>
    <col min="15628" max="15628" width="11" style="117" customWidth="1"/>
    <col min="15629" max="15629" width="10.5703125" style="117" customWidth="1"/>
    <col min="15630" max="15630" width="11.7109375" style="117" customWidth="1"/>
    <col min="15631" max="15872" width="9.140625" style="117"/>
    <col min="15873" max="15873" width="0" style="117" hidden="1" customWidth="1"/>
    <col min="15874" max="15874" width="12.42578125" style="117" customWidth="1"/>
    <col min="15875" max="15875" width="57.85546875" style="117" customWidth="1"/>
    <col min="15876" max="15877" width="20.42578125" style="117" customWidth="1"/>
    <col min="15878" max="15878" width="9.140625" style="117"/>
    <col min="15879" max="15879" width="11.85546875" style="117" customWidth="1"/>
    <col min="15880" max="15880" width="13.5703125" style="117" customWidth="1"/>
    <col min="15881" max="15881" width="12.140625" style="117" customWidth="1"/>
    <col min="15882" max="15882" width="16" style="117" customWidth="1"/>
    <col min="15883" max="15883" width="10.85546875" style="117" customWidth="1"/>
    <col min="15884" max="15884" width="11" style="117" customWidth="1"/>
    <col min="15885" max="15885" width="10.5703125" style="117" customWidth="1"/>
    <col min="15886" max="15886" width="11.7109375" style="117" customWidth="1"/>
    <col min="15887" max="16128" width="9.140625" style="117"/>
    <col min="16129" max="16129" width="0" style="117" hidden="1" customWidth="1"/>
    <col min="16130" max="16130" width="12.42578125" style="117" customWidth="1"/>
    <col min="16131" max="16131" width="57.85546875" style="117" customWidth="1"/>
    <col min="16132" max="16133" width="20.42578125" style="117" customWidth="1"/>
    <col min="16134" max="16134" width="9.140625" style="117"/>
    <col min="16135" max="16135" width="11.85546875" style="117" customWidth="1"/>
    <col min="16136" max="16136" width="13.5703125" style="117" customWidth="1"/>
    <col min="16137" max="16137" width="12.140625" style="117" customWidth="1"/>
    <col min="16138" max="16138" width="16" style="117" customWidth="1"/>
    <col min="16139" max="16139" width="10.85546875" style="117" customWidth="1"/>
    <col min="16140" max="16140" width="11" style="117" customWidth="1"/>
    <col min="16141" max="16141" width="10.5703125" style="117" customWidth="1"/>
    <col min="16142" max="16142" width="11.7109375" style="117" customWidth="1"/>
    <col min="16143" max="16384" width="9.140625" style="117"/>
  </cols>
  <sheetData>
    <row r="1" spans="1:14" ht="15">
      <c r="A1" s="116"/>
      <c r="B1" s="116"/>
      <c r="C1" s="116"/>
      <c r="D1" s="116"/>
      <c r="E1" s="116"/>
      <c r="F1" s="116"/>
      <c r="G1" s="116"/>
      <c r="H1" s="116"/>
      <c r="I1" s="116"/>
      <c r="J1" s="116"/>
      <c r="K1" s="116"/>
      <c r="L1" s="116"/>
      <c r="M1" s="116"/>
      <c r="N1" s="116"/>
    </row>
    <row r="2" spans="1:14" ht="18">
      <c r="A2" s="116"/>
      <c r="B2" s="181" t="s">
        <v>217</v>
      </c>
      <c r="C2" s="181"/>
      <c r="D2" s="181"/>
      <c r="E2" s="181"/>
      <c r="F2" s="181"/>
      <c r="G2" s="181"/>
      <c r="H2" s="181"/>
      <c r="I2" s="181"/>
      <c r="J2" s="181"/>
      <c r="K2" s="116"/>
      <c r="L2" s="116"/>
      <c r="M2" s="116"/>
      <c r="N2" s="116"/>
    </row>
    <row r="3" spans="1:14" ht="15">
      <c r="A3" s="116"/>
      <c r="B3" s="116"/>
      <c r="C3" s="116"/>
      <c r="D3" s="116"/>
      <c r="E3" s="116"/>
      <c r="F3" s="116"/>
      <c r="G3" s="116"/>
      <c r="H3" s="116"/>
      <c r="I3" s="116"/>
      <c r="J3" s="116"/>
      <c r="K3" s="116"/>
      <c r="L3" s="116"/>
      <c r="M3" s="116"/>
      <c r="N3" s="116"/>
    </row>
    <row r="4" spans="1:14" ht="18">
      <c r="A4" s="116"/>
      <c r="B4" s="118" t="s">
        <v>218</v>
      </c>
      <c r="C4" s="119"/>
      <c r="D4" s="119"/>
      <c r="E4" s="119"/>
      <c r="F4" s="119"/>
      <c r="G4" s="116"/>
      <c r="H4" s="116"/>
      <c r="I4" s="116"/>
      <c r="J4" s="116"/>
      <c r="K4" s="116"/>
      <c r="L4" s="116"/>
      <c r="M4" s="116"/>
      <c r="N4" s="116"/>
    </row>
    <row r="5" spans="1:14" ht="18">
      <c r="A5" s="116"/>
      <c r="B5" s="118" t="s">
        <v>219</v>
      </c>
      <c r="C5" s="119"/>
      <c r="D5" s="119"/>
      <c r="E5" s="119"/>
      <c r="F5" s="119"/>
      <c r="G5" s="116"/>
      <c r="H5" s="116"/>
      <c r="I5" s="116"/>
      <c r="J5" s="116"/>
      <c r="K5" s="116"/>
      <c r="L5" s="116"/>
      <c r="M5" s="116"/>
      <c r="N5" s="116"/>
    </row>
    <row r="6" spans="1:14" ht="15.75" thickBot="1">
      <c r="A6" s="116"/>
      <c r="B6" s="116"/>
      <c r="C6" s="116"/>
      <c r="D6" s="116"/>
      <c r="E6" s="116"/>
      <c r="F6" s="116"/>
      <c r="G6" s="116"/>
      <c r="H6" s="116"/>
      <c r="I6" s="116"/>
      <c r="J6" s="116"/>
      <c r="K6" s="116"/>
      <c r="L6" s="116"/>
      <c r="M6" s="116"/>
      <c r="N6" s="116"/>
    </row>
    <row r="7" spans="1:14" ht="23.25" customHeight="1" thickBot="1">
      <c r="A7" s="116"/>
      <c r="B7" s="182" t="s">
        <v>220</v>
      </c>
      <c r="C7" s="182" t="s">
        <v>221</v>
      </c>
      <c r="D7" s="182" t="s">
        <v>222</v>
      </c>
      <c r="E7" s="182" t="s">
        <v>223</v>
      </c>
      <c r="F7" s="187" t="s">
        <v>224</v>
      </c>
      <c r="G7" s="188"/>
      <c r="H7" s="188"/>
      <c r="I7" s="188"/>
      <c r="J7" s="188"/>
      <c r="K7" s="188"/>
      <c r="L7" s="188"/>
      <c r="M7" s="188"/>
      <c r="N7" s="189"/>
    </row>
    <row r="8" spans="1:14" ht="18.75" thickBot="1">
      <c r="A8" s="116"/>
      <c r="B8" s="183"/>
      <c r="C8" s="183"/>
      <c r="D8" s="183"/>
      <c r="E8" s="185"/>
      <c r="F8" s="187" t="s">
        <v>225</v>
      </c>
      <c r="G8" s="190"/>
      <c r="H8" s="190"/>
      <c r="I8" s="191"/>
      <c r="J8" s="192" t="s">
        <v>226</v>
      </c>
      <c r="K8" s="187" t="s">
        <v>227</v>
      </c>
      <c r="L8" s="190"/>
      <c r="M8" s="190"/>
      <c r="N8" s="191"/>
    </row>
    <row r="9" spans="1:14" ht="54.75" thickBot="1">
      <c r="A9" s="116"/>
      <c r="B9" s="184"/>
      <c r="C9" s="184"/>
      <c r="D9" s="184"/>
      <c r="E9" s="186"/>
      <c r="F9" s="120" t="s">
        <v>228</v>
      </c>
      <c r="G9" s="120" t="s">
        <v>229</v>
      </c>
      <c r="H9" s="120" t="s">
        <v>230</v>
      </c>
      <c r="I9" s="120" t="s">
        <v>231</v>
      </c>
      <c r="J9" s="193"/>
      <c r="K9" s="120" t="s">
        <v>232</v>
      </c>
      <c r="L9" s="120" t="s">
        <v>233</v>
      </c>
      <c r="M9" s="120" t="s">
        <v>234</v>
      </c>
      <c r="N9" s="120" t="s">
        <v>235</v>
      </c>
    </row>
    <row r="10" spans="1:14" ht="35.1" customHeight="1" thickBot="1">
      <c r="A10" s="116"/>
      <c r="B10" s="121" t="s">
        <v>236</v>
      </c>
      <c r="C10" s="122" t="s">
        <v>237</v>
      </c>
      <c r="D10" s="123">
        <v>0</v>
      </c>
      <c r="E10" s="123">
        <v>0</v>
      </c>
      <c r="F10" s="123">
        <v>0</v>
      </c>
      <c r="G10" s="123">
        <v>0</v>
      </c>
      <c r="H10" s="123">
        <v>0</v>
      </c>
      <c r="I10" s="123">
        <v>0</v>
      </c>
      <c r="J10" s="123">
        <v>0</v>
      </c>
      <c r="K10" s="123">
        <v>0</v>
      </c>
      <c r="L10" s="123">
        <v>0</v>
      </c>
      <c r="M10" s="123">
        <v>0</v>
      </c>
      <c r="N10" s="123">
        <v>0</v>
      </c>
    </row>
    <row r="11" spans="1:14" ht="35.1" customHeight="1" thickBot="1">
      <c r="A11" s="116"/>
      <c r="B11" s="121" t="s">
        <v>238</v>
      </c>
      <c r="C11" s="122" t="s">
        <v>239</v>
      </c>
      <c r="D11" s="123">
        <v>0</v>
      </c>
      <c r="E11" s="123">
        <v>0</v>
      </c>
      <c r="F11" s="123">
        <v>0</v>
      </c>
      <c r="G11" s="123">
        <v>0</v>
      </c>
      <c r="H11" s="123">
        <v>0</v>
      </c>
      <c r="I11" s="123">
        <v>0</v>
      </c>
      <c r="J11" s="123">
        <v>0</v>
      </c>
      <c r="K11" s="123">
        <v>0</v>
      </c>
      <c r="L11" s="123">
        <v>0</v>
      </c>
      <c r="M11" s="123">
        <v>0</v>
      </c>
      <c r="N11" s="123">
        <v>0</v>
      </c>
    </row>
    <row r="12" spans="1:14" ht="35.1" customHeight="1" thickBot="1">
      <c r="A12" s="116"/>
      <c r="B12" s="121" t="s">
        <v>240</v>
      </c>
      <c r="C12" s="122" t="s">
        <v>241</v>
      </c>
      <c r="D12" s="123">
        <v>0</v>
      </c>
      <c r="E12" s="123">
        <v>0</v>
      </c>
      <c r="F12" s="123">
        <v>0</v>
      </c>
      <c r="G12" s="123">
        <v>0</v>
      </c>
      <c r="H12" s="123">
        <v>0</v>
      </c>
      <c r="I12" s="123">
        <v>0</v>
      </c>
      <c r="J12" s="123">
        <v>0</v>
      </c>
      <c r="K12" s="123">
        <v>0</v>
      </c>
      <c r="L12" s="123">
        <v>0</v>
      </c>
      <c r="M12" s="123">
        <v>0</v>
      </c>
      <c r="N12" s="123">
        <v>0</v>
      </c>
    </row>
    <row r="13" spans="1:14" ht="35.1" customHeight="1" thickBot="1">
      <c r="A13" s="116"/>
      <c r="B13" s="121" t="s">
        <v>242</v>
      </c>
      <c r="C13" s="122" t="s">
        <v>243</v>
      </c>
      <c r="D13" s="123">
        <v>0</v>
      </c>
      <c r="E13" s="123">
        <v>0</v>
      </c>
      <c r="F13" s="123">
        <v>0</v>
      </c>
      <c r="G13" s="123">
        <v>0</v>
      </c>
      <c r="H13" s="123">
        <v>0</v>
      </c>
      <c r="I13" s="123">
        <v>0</v>
      </c>
      <c r="J13" s="123">
        <v>0</v>
      </c>
      <c r="K13" s="123">
        <v>0</v>
      </c>
      <c r="L13" s="123">
        <v>0</v>
      </c>
      <c r="M13" s="123">
        <v>0</v>
      </c>
      <c r="N13" s="123">
        <v>0</v>
      </c>
    </row>
    <row r="14" spans="1:14" ht="40.5" customHeight="1" thickBot="1">
      <c r="A14" s="116"/>
      <c r="B14" s="121" t="s">
        <v>244</v>
      </c>
      <c r="C14" s="122" t="s">
        <v>245</v>
      </c>
      <c r="D14" s="123">
        <v>0</v>
      </c>
      <c r="E14" s="123">
        <v>0</v>
      </c>
      <c r="F14" s="123">
        <v>0</v>
      </c>
      <c r="G14" s="123">
        <v>0</v>
      </c>
      <c r="H14" s="123">
        <v>0</v>
      </c>
      <c r="I14" s="123">
        <v>0</v>
      </c>
      <c r="J14" s="123">
        <v>0</v>
      </c>
      <c r="K14" s="123">
        <v>0</v>
      </c>
      <c r="L14" s="123">
        <v>0</v>
      </c>
      <c r="M14" s="123">
        <v>0</v>
      </c>
      <c r="N14" s="123">
        <v>0</v>
      </c>
    </row>
    <row r="15" spans="1:14" ht="35.1" customHeight="1" thickBot="1">
      <c r="A15" s="116"/>
      <c r="B15" s="124" t="s">
        <v>246</v>
      </c>
      <c r="C15" s="125" t="s">
        <v>247</v>
      </c>
      <c r="D15" s="126">
        <v>0</v>
      </c>
      <c r="E15" s="123">
        <v>0</v>
      </c>
      <c r="F15" s="123">
        <v>0</v>
      </c>
      <c r="G15" s="123">
        <v>0</v>
      </c>
      <c r="H15" s="123">
        <v>0</v>
      </c>
      <c r="I15" s="123">
        <v>0</v>
      </c>
      <c r="J15" s="123">
        <v>0</v>
      </c>
      <c r="K15" s="123">
        <v>0</v>
      </c>
      <c r="L15" s="123">
        <v>0</v>
      </c>
      <c r="M15" s="123">
        <v>0</v>
      </c>
      <c r="N15" s="123">
        <v>0</v>
      </c>
    </row>
    <row r="16" spans="1:14" ht="35.1" customHeight="1" thickBot="1">
      <c r="A16" s="116"/>
      <c r="B16" s="127" t="s">
        <v>248</v>
      </c>
      <c r="C16" s="128" t="s">
        <v>249</v>
      </c>
      <c r="D16" s="129">
        <v>0</v>
      </c>
      <c r="E16" s="123">
        <v>0</v>
      </c>
      <c r="F16" s="123">
        <v>0</v>
      </c>
      <c r="G16" s="123">
        <v>0</v>
      </c>
      <c r="H16" s="123">
        <v>0</v>
      </c>
      <c r="I16" s="123">
        <v>0</v>
      </c>
      <c r="J16" s="123">
        <v>0</v>
      </c>
      <c r="K16" s="123">
        <v>0</v>
      </c>
      <c r="L16" s="123">
        <v>0</v>
      </c>
      <c r="M16" s="123">
        <v>0</v>
      </c>
      <c r="N16" s="123">
        <v>0</v>
      </c>
    </row>
    <row r="17" spans="1:14" ht="35.1" customHeight="1" thickBot="1">
      <c r="A17" s="116"/>
      <c r="B17" s="121" t="s">
        <v>250</v>
      </c>
      <c r="C17" s="122" t="s">
        <v>251</v>
      </c>
      <c r="D17" s="123">
        <v>0</v>
      </c>
      <c r="E17" s="123">
        <v>0</v>
      </c>
      <c r="F17" s="123">
        <v>0</v>
      </c>
      <c r="G17" s="123">
        <v>0</v>
      </c>
      <c r="H17" s="123">
        <v>0</v>
      </c>
      <c r="I17" s="123">
        <v>0</v>
      </c>
      <c r="J17" s="123">
        <v>0</v>
      </c>
      <c r="K17" s="123">
        <v>0</v>
      </c>
      <c r="L17" s="123">
        <v>0</v>
      </c>
      <c r="M17" s="123">
        <v>0</v>
      </c>
      <c r="N17" s="123">
        <v>0</v>
      </c>
    </row>
    <row r="18" spans="1:14" ht="35.1" customHeight="1" thickBot="1">
      <c r="A18" s="116"/>
      <c r="B18" s="121" t="s">
        <v>252</v>
      </c>
      <c r="C18" s="122" t="s">
        <v>253</v>
      </c>
      <c r="D18" s="123">
        <v>0</v>
      </c>
      <c r="E18" s="123">
        <v>0</v>
      </c>
      <c r="F18" s="123">
        <v>0</v>
      </c>
      <c r="G18" s="123">
        <v>0</v>
      </c>
      <c r="H18" s="123">
        <v>0</v>
      </c>
      <c r="I18" s="123">
        <v>0</v>
      </c>
      <c r="J18" s="123">
        <v>0</v>
      </c>
      <c r="K18" s="123">
        <v>0</v>
      </c>
      <c r="L18" s="123">
        <v>0</v>
      </c>
      <c r="M18" s="123">
        <v>0</v>
      </c>
      <c r="N18" s="123">
        <v>0</v>
      </c>
    </row>
    <row r="19" spans="1:14" ht="35.1" customHeight="1" thickBot="1">
      <c r="A19" s="116"/>
      <c r="B19" s="121" t="s">
        <v>254</v>
      </c>
      <c r="C19" s="122" t="s">
        <v>255</v>
      </c>
      <c r="D19" s="123">
        <v>0</v>
      </c>
      <c r="E19" s="123">
        <v>0</v>
      </c>
      <c r="F19" s="123">
        <v>0</v>
      </c>
      <c r="G19" s="123">
        <v>0</v>
      </c>
      <c r="H19" s="123">
        <v>0</v>
      </c>
      <c r="I19" s="123">
        <v>0</v>
      </c>
      <c r="J19" s="123">
        <v>0</v>
      </c>
      <c r="K19" s="123">
        <v>0</v>
      </c>
      <c r="L19" s="123">
        <v>0</v>
      </c>
      <c r="M19" s="123">
        <v>0</v>
      </c>
      <c r="N19" s="123">
        <v>0</v>
      </c>
    </row>
    <row r="20" spans="1:14" ht="35.1" customHeight="1" thickBot="1">
      <c r="A20" s="116"/>
      <c r="B20" s="121" t="s">
        <v>256</v>
      </c>
      <c r="C20" s="122" t="s">
        <v>257</v>
      </c>
      <c r="D20" s="123">
        <v>0</v>
      </c>
      <c r="E20" s="123">
        <v>0</v>
      </c>
      <c r="F20" s="123">
        <v>0</v>
      </c>
      <c r="G20" s="123">
        <v>0</v>
      </c>
      <c r="H20" s="123">
        <v>0</v>
      </c>
      <c r="I20" s="123">
        <v>0</v>
      </c>
      <c r="J20" s="123">
        <v>0</v>
      </c>
      <c r="K20" s="123">
        <v>0</v>
      </c>
      <c r="L20" s="123">
        <v>0</v>
      </c>
      <c r="M20" s="123">
        <v>0</v>
      </c>
      <c r="N20" s="123">
        <v>0</v>
      </c>
    </row>
    <row r="21" spans="1:14" ht="43.5" customHeight="1" thickBot="1">
      <c r="A21" s="116"/>
      <c r="B21" s="121" t="s">
        <v>258</v>
      </c>
      <c r="C21" s="122" t="s">
        <v>259</v>
      </c>
      <c r="D21" s="123">
        <v>0</v>
      </c>
      <c r="E21" s="123">
        <v>0</v>
      </c>
      <c r="F21" s="123">
        <v>0</v>
      </c>
      <c r="G21" s="123">
        <v>0</v>
      </c>
      <c r="H21" s="123">
        <v>0</v>
      </c>
      <c r="I21" s="123">
        <v>0</v>
      </c>
      <c r="J21" s="123">
        <v>0</v>
      </c>
      <c r="K21" s="123">
        <v>0</v>
      </c>
      <c r="L21" s="123">
        <v>0</v>
      </c>
      <c r="M21" s="123">
        <v>0</v>
      </c>
      <c r="N21" s="123">
        <v>0</v>
      </c>
    </row>
    <row r="22" spans="1:14" ht="35.1" customHeight="1" thickBot="1">
      <c r="A22" s="116"/>
      <c r="B22" s="121" t="s">
        <v>260</v>
      </c>
      <c r="C22" s="122" t="s">
        <v>119</v>
      </c>
      <c r="D22" s="123">
        <v>0</v>
      </c>
      <c r="E22" s="123">
        <v>0</v>
      </c>
      <c r="F22" s="123">
        <v>0</v>
      </c>
      <c r="G22" s="123">
        <v>0</v>
      </c>
      <c r="H22" s="123">
        <v>0</v>
      </c>
      <c r="I22" s="123">
        <v>0</v>
      </c>
      <c r="J22" s="123">
        <v>0</v>
      </c>
      <c r="K22" s="123">
        <v>0</v>
      </c>
      <c r="L22" s="123">
        <v>0</v>
      </c>
      <c r="M22" s="123">
        <v>0</v>
      </c>
      <c r="N22" s="123">
        <v>0</v>
      </c>
    </row>
    <row r="23" spans="1:14" ht="18.75" thickBot="1">
      <c r="A23" s="116"/>
      <c r="B23" s="178" t="s">
        <v>155</v>
      </c>
      <c r="C23" s="179"/>
      <c r="D23" s="123">
        <f t="shared" ref="D23:N23" si="0">SUM(D10:D22)</f>
        <v>0</v>
      </c>
      <c r="E23" s="123">
        <f t="shared" si="0"/>
        <v>0</v>
      </c>
      <c r="F23" s="123">
        <f t="shared" si="0"/>
        <v>0</v>
      </c>
      <c r="G23" s="123">
        <f t="shared" si="0"/>
        <v>0</v>
      </c>
      <c r="H23" s="123">
        <f t="shared" si="0"/>
        <v>0</v>
      </c>
      <c r="I23" s="123">
        <f t="shared" si="0"/>
        <v>0</v>
      </c>
      <c r="J23" s="123">
        <f t="shared" si="0"/>
        <v>0</v>
      </c>
      <c r="K23" s="123">
        <f t="shared" si="0"/>
        <v>0</v>
      </c>
      <c r="L23" s="123">
        <f t="shared" si="0"/>
        <v>0</v>
      </c>
      <c r="M23" s="123">
        <f t="shared" si="0"/>
        <v>0</v>
      </c>
      <c r="N23" s="123">
        <f t="shared" si="0"/>
        <v>0</v>
      </c>
    </row>
    <row r="24" spans="1:14" ht="18">
      <c r="A24" s="116"/>
      <c r="B24" s="130"/>
      <c r="C24" s="130"/>
      <c r="D24" s="130"/>
      <c r="E24" s="130"/>
      <c r="F24" s="130"/>
      <c r="G24" s="130"/>
      <c r="H24" s="130"/>
      <c r="I24" s="130"/>
      <c r="J24" s="130"/>
      <c r="K24" s="130"/>
      <c r="L24" s="130"/>
      <c r="M24" s="130"/>
      <c r="N24" s="130"/>
    </row>
    <row r="25" spans="1:14" ht="18">
      <c r="A25" s="116"/>
      <c r="B25" s="180"/>
      <c r="C25" s="180"/>
      <c r="D25" s="180"/>
      <c r="E25" s="180"/>
      <c r="F25" s="180"/>
      <c r="G25" s="180"/>
      <c r="H25" s="180"/>
      <c r="I25" s="180"/>
      <c r="J25" s="180"/>
      <c r="K25" s="130"/>
      <c r="L25" s="130"/>
      <c r="M25" s="130"/>
      <c r="N25" s="130"/>
    </row>
    <row r="26" spans="1:14" ht="18">
      <c r="A26" s="116"/>
      <c r="B26" s="180"/>
      <c r="C26" s="180"/>
      <c r="D26" s="180"/>
      <c r="E26" s="180"/>
      <c r="F26" s="180"/>
      <c r="G26" s="180"/>
      <c r="H26" s="180"/>
      <c r="I26" s="180"/>
      <c r="J26" s="180"/>
      <c r="K26" s="130"/>
      <c r="L26" s="130"/>
      <c r="M26" s="130"/>
      <c r="N26" s="130"/>
    </row>
    <row r="27" spans="1:14" ht="18">
      <c r="A27" s="116"/>
      <c r="B27" s="130"/>
      <c r="C27" s="130"/>
      <c r="D27" s="130"/>
      <c r="E27" s="130"/>
      <c r="F27" s="130"/>
      <c r="G27" s="130"/>
      <c r="H27" s="130"/>
      <c r="I27" s="130"/>
      <c r="J27" s="130"/>
      <c r="K27" s="130"/>
      <c r="L27" s="130"/>
      <c r="M27" s="130"/>
      <c r="N27" s="130"/>
    </row>
    <row r="28" spans="1:14" ht="18">
      <c r="A28" s="116"/>
      <c r="B28" s="130"/>
      <c r="C28" s="130"/>
      <c r="D28" s="130"/>
      <c r="E28" s="130"/>
      <c r="F28" s="130"/>
      <c r="G28" s="130"/>
      <c r="H28" s="130"/>
      <c r="I28" s="130"/>
      <c r="J28" s="130"/>
      <c r="K28" s="130"/>
      <c r="L28" s="130"/>
      <c r="M28" s="130"/>
      <c r="N28" s="130"/>
    </row>
    <row r="29" spans="1:14" ht="18">
      <c r="A29" s="116"/>
      <c r="B29" s="131"/>
      <c r="C29" s="130"/>
      <c r="D29" s="130"/>
      <c r="E29" s="130"/>
      <c r="F29" s="130"/>
      <c r="G29" s="130"/>
      <c r="H29" s="130"/>
      <c r="I29" s="130"/>
      <c r="J29" s="130"/>
      <c r="K29" s="130"/>
      <c r="L29" s="130"/>
      <c r="M29" s="130"/>
      <c r="N29" s="130"/>
    </row>
    <row r="30" spans="1:14" ht="15">
      <c r="A30" s="116"/>
      <c r="B30" s="116"/>
      <c r="C30" s="116"/>
      <c r="D30" s="116"/>
      <c r="E30" s="116"/>
      <c r="F30" s="116"/>
      <c r="G30" s="116"/>
      <c r="H30" s="116"/>
      <c r="I30" s="116"/>
      <c r="J30" s="116"/>
      <c r="K30" s="116"/>
      <c r="L30" s="116"/>
      <c r="M30" s="116"/>
      <c r="N30" s="116"/>
    </row>
  </sheetData>
  <mergeCells count="12">
    <mergeCell ref="B23:C23"/>
    <mergeCell ref="B25:J25"/>
    <mergeCell ref="B26:J26"/>
    <mergeCell ref="B2:J2"/>
    <mergeCell ref="B7:B9"/>
    <mergeCell ref="C7:C9"/>
    <mergeCell ref="D7:D9"/>
    <mergeCell ref="E7:E9"/>
    <mergeCell ref="F7:N7"/>
    <mergeCell ref="F8:I8"/>
    <mergeCell ref="J8:J9"/>
    <mergeCell ref="K8:N8"/>
  </mergeCells>
  <printOptions horizontalCentered="1" verticalCentered="1"/>
  <pageMargins left="0.28000000000000003" right="0.27559055118110237" top="0.35433070866141736" bottom="0.6692913385826772" header="0.31496062992125984" footer="0.51181102362204722"/>
  <pageSetup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34" sqref="B34"/>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5" customHeight="1">
      <c r="A2" s="132" t="s">
        <v>32</v>
      </c>
      <c r="B2" s="132"/>
      <c r="C2" s="132"/>
      <c r="D2" s="132"/>
      <c r="E2" s="132"/>
      <c r="F2" s="132"/>
      <c r="G2" s="132"/>
      <c r="H2" s="132"/>
    </row>
    <row r="3" spans="1:8">
      <c r="A3" s="133" t="s">
        <v>1</v>
      </c>
      <c r="B3" s="133"/>
      <c r="C3" s="133"/>
      <c r="D3" s="133"/>
      <c r="E3" s="133"/>
      <c r="F3" s="133"/>
      <c r="G3" s="133"/>
      <c r="H3" s="13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33</v>
      </c>
      <c r="C7" s="15" t="s">
        <v>34</v>
      </c>
      <c r="D7" s="15" t="s">
        <v>35</v>
      </c>
      <c r="E7" s="16">
        <v>500</v>
      </c>
      <c r="F7" s="16">
        <v>5023.6301370000001</v>
      </c>
      <c r="G7" s="20">
        <v>13.67</v>
      </c>
      <c r="H7" s="20" t="s">
        <v>36</v>
      </c>
    </row>
    <row r="8" spans="1:8">
      <c r="A8" s="13">
        <v>2</v>
      </c>
      <c r="B8" s="18" t="s">
        <v>37</v>
      </c>
      <c r="C8" s="15" t="s">
        <v>38</v>
      </c>
      <c r="D8" s="15" t="s">
        <v>39</v>
      </c>
      <c r="E8" s="16">
        <v>400</v>
      </c>
      <c r="F8" s="16">
        <v>3211.4936985999998</v>
      </c>
      <c r="G8" s="20">
        <v>8.74</v>
      </c>
      <c r="H8" s="20" t="s">
        <v>40</v>
      </c>
    </row>
    <row r="9" spans="1:8">
      <c r="A9" s="13">
        <v>3</v>
      </c>
      <c r="B9" s="18" t="s">
        <v>41</v>
      </c>
      <c r="C9" s="15" t="s">
        <v>42</v>
      </c>
      <c r="D9" s="15" t="s">
        <v>43</v>
      </c>
      <c r="E9" s="16">
        <v>360</v>
      </c>
      <c r="F9" s="16">
        <v>3010.7753425000001</v>
      </c>
      <c r="G9" s="20">
        <v>8.19</v>
      </c>
      <c r="H9" s="20" t="s">
        <v>40</v>
      </c>
    </row>
    <row r="10" spans="1:8">
      <c r="A10" s="13">
        <v>4</v>
      </c>
      <c r="B10" s="18" t="s">
        <v>11</v>
      </c>
      <c r="C10" s="15" t="s">
        <v>12</v>
      </c>
      <c r="D10" s="15" t="s">
        <v>13</v>
      </c>
      <c r="E10" s="16">
        <v>250</v>
      </c>
      <c r="F10" s="16">
        <v>2630.4106112999998</v>
      </c>
      <c r="G10" s="20">
        <v>7.16</v>
      </c>
      <c r="H10" s="20" t="s">
        <v>44</v>
      </c>
    </row>
    <row r="11" spans="1:8">
      <c r="A11" s="13">
        <v>5</v>
      </c>
      <c r="B11" s="18" t="s">
        <v>11</v>
      </c>
      <c r="C11" s="15" t="s">
        <v>12</v>
      </c>
      <c r="D11" s="15" t="s">
        <v>14</v>
      </c>
      <c r="E11" s="16">
        <v>2000</v>
      </c>
      <c r="F11" s="16">
        <v>2113.5506697000001</v>
      </c>
      <c r="G11" s="20">
        <v>5.75</v>
      </c>
      <c r="H11" s="20" t="s">
        <v>45</v>
      </c>
    </row>
    <row r="12" spans="1:8">
      <c r="A12" s="13">
        <v>6</v>
      </c>
      <c r="B12" s="18" t="s">
        <v>46</v>
      </c>
      <c r="C12" s="15" t="s">
        <v>47</v>
      </c>
      <c r="D12" s="15" t="s">
        <v>48</v>
      </c>
      <c r="E12" s="16">
        <v>210</v>
      </c>
      <c r="F12" s="16">
        <v>1807.5452054</v>
      </c>
      <c r="G12" s="20">
        <v>4.92</v>
      </c>
      <c r="H12" s="20" t="s">
        <v>49</v>
      </c>
    </row>
    <row r="13" spans="1:8">
      <c r="A13" s="13"/>
      <c r="B13" s="18"/>
      <c r="C13" s="15"/>
      <c r="D13" s="15"/>
      <c r="E13" s="16"/>
      <c r="F13" s="16"/>
      <c r="G13" s="21"/>
      <c r="H13" s="16"/>
    </row>
    <row r="14" spans="1:8">
      <c r="A14" s="13"/>
      <c r="B14" s="14" t="s">
        <v>15</v>
      </c>
      <c r="C14" s="18"/>
      <c r="D14" s="18"/>
      <c r="E14" s="18"/>
      <c r="F14" s="18"/>
      <c r="G14" s="18"/>
      <c r="H14" s="13"/>
    </row>
    <row r="15" spans="1:8">
      <c r="A15" s="13">
        <v>7</v>
      </c>
      <c r="B15" s="18" t="s">
        <v>16</v>
      </c>
      <c r="C15" s="15" t="s">
        <v>22</v>
      </c>
      <c r="D15" s="15" t="s">
        <v>18</v>
      </c>
      <c r="E15" s="16">
        <v>740</v>
      </c>
      <c r="F15" s="16">
        <v>7428.1909588999997</v>
      </c>
      <c r="G15" s="20">
        <v>20.22</v>
      </c>
      <c r="H15" s="20" t="s">
        <v>50</v>
      </c>
    </row>
    <row r="16" spans="1:8">
      <c r="A16" s="13">
        <v>8</v>
      </c>
      <c r="B16" s="18" t="s">
        <v>33</v>
      </c>
      <c r="C16" s="15" t="s">
        <v>34</v>
      </c>
      <c r="D16" s="15" t="s">
        <v>51</v>
      </c>
      <c r="E16" s="16">
        <v>200</v>
      </c>
      <c r="F16" s="16">
        <v>2009.4520548</v>
      </c>
      <c r="G16" s="20">
        <v>5.47</v>
      </c>
      <c r="H16" s="20" t="s">
        <v>36</v>
      </c>
    </row>
    <row r="17" spans="1:8">
      <c r="A17" s="13">
        <v>9</v>
      </c>
      <c r="B17" s="18" t="s">
        <v>19</v>
      </c>
      <c r="C17" s="15" t="s">
        <v>20</v>
      </c>
      <c r="D17" s="15" t="s">
        <v>21</v>
      </c>
      <c r="E17" s="16">
        <v>7000000</v>
      </c>
      <c r="F17" s="16">
        <v>711.54444699999999</v>
      </c>
      <c r="G17" s="20">
        <v>1.94</v>
      </c>
      <c r="H17" s="20" t="s">
        <v>52</v>
      </c>
    </row>
    <row r="18" spans="1:8">
      <c r="A18" s="13">
        <v>10</v>
      </c>
      <c r="B18" s="18" t="s">
        <v>46</v>
      </c>
      <c r="C18" s="15" t="s">
        <v>47</v>
      </c>
      <c r="D18" s="15" t="s">
        <v>53</v>
      </c>
      <c r="E18" s="16">
        <v>60</v>
      </c>
      <c r="F18" s="16">
        <v>602.51506849999998</v>
      </c>
      <c r="G18" s="20">
        <v>1.64</v>
      </c>
      <c r="H18" s="20" t="s">
        <v>49</v>
      </c>
    </row>
    <row r="19" spans="1:8">
      <c r="A19" s="13">
        <v>11</v>
      </c>
      <c r="B19" s="18" t="s">
        <v>16</v>
      </c>
      <c r="C19" s="15" t="s">
        <v>22</v>
      </c>
      <c r="D19" s="15" t="s">
        <v>23</v>
      </c>
      <c r="E19" s="16">
        <v>10</v>
      </c>
      <c r="F19" s="16">
        <v>100.3809589</v>
      </c>
      <c r="G19" s="20">
        <v>0.27</v>
      </c>
      <c r="H19" s="20" t="s">
        <v>50</v>
      </c>
    </row>
    <row r="20" spans="1:8">
      <c r="A20" s="13"/>
      <c r="B20" s="18"/>
      <c r="C20" s="15"/>
      <c r="D20" s="15"/>
      <c r="E20" s="16"/>
      <c r="F20" s="16"/>
      <c r="G20" s="20"/>
      <c r="H20" s="16"/>
    </row>
    <row r="21" spans="1:8">
      <c r="A21" s="13"/>
      <c r="B21" s="14" t="s">
        <v>24</v>
      </c>
      <c r="C21" s="15"/>
      <c r="D21" s="15"/>
      <c r="E21" s="16"/>
      <c r="F21" s="16"/>
      <c r="G21" s="20"/>
      <c r="H21" s="16"/>
    </row>
    <row r="22" spans="1:8">
      <c r="A22" s="13"/>
      <c r="B22" s="18"/>
      <c r="C22" s="15"/>
      <c r="D22" s="15"/>
      <c r="E22" s="16"/>
      <c r="F22" s="16"/>
      <c r="G22" s="20"/>
      <c r="H22" s="16"/>
    </row>
    <row r="23" spans="1:8">
      <c r="A23" s="13"/>
      <c r="B23" s="14" t="s">
        <v>25</v>
      </c>
      <c r="C23" s="15"/>
      <c r="D23" s="15"/>
      <c r="E23" s="16"/>
      <c r="F23" s="16"/>
      <c r="G23" s="20"/>
      <c r="H23" s="16"/>
    </row>
    <row r="24" spans="1:8">
      <c r="A24" s="22"/>
      <c r="B24" s="23" t="s">
        <v>26</v>
      </c>
      <c r="C24" s="24"/>
      <c r="D24" s="24"/>
      <c r="E24" s="25"/>
      <c r="F24" s="25">
        <v>28649.489152600003</v>
      </c>
      <c r="G24" s="26">
        <v>77.970000000000013</v>
      </c>
      <c r="H24" s="25"/>
    </row>
    <row r="25" spans="1:8">
      <c r="A25" s="8"/>
      <c r="B25" s="14" t="s">
        <v>27</v>
      </c>
      <c r="C25" s="9"/>
      <c r="D25" s="9"/>
      <c r="E25" s="10"/>
      <c r="F25" s="11"/>
      <c r="G25" s="12"/>
      <c r="H25" s="11"/>
    </row>
    <row r="26" spans="1:8">
      <c r="A26" s="13"/>
      <c r="B26" s="18" t="s">
        <v>27</v>
      </c>
      <c r="C26" s="15"/>
      <c r="D26" s="15"/>
      <c r="E26" s="16"/>
      <c r="F26" s="16">
        <v>8067.9137339999997</v>
      </c>
      <c r="G26" s="20">
        <v>21.96</v>
      </c>
      <c r="H26" s="28">
        <v>5.2999999999999999E-2</v>
      </c>
    </row>
    <row r="27" spans="1:8">
      <c r="E27" s="16"/>
      <c r="F27" s="16"/>
      <c r="G27" s="20"/>
      <c r="H27" s="16"/>
    </row>
    <row r="28" spans="1:8">
      <c r="A28" s="22"/>
      <c r="B28" s="23" t="s">
        <v>26</v>
      </c>
      <c r="C28" s="24"/>
      <c r="D28" s="24"/>
      <c r="E28" s="39"/>
      <c r="F28" s="25">
        <v>8067.9139999999998</v>
      </c>
      <c r="G28" s="26">
        <v>21.96</v>
      </c>
      <c r="H28" s="25"/>
    </row>
    <row r="29" spans="1:8">
      <c r="A29" s="32"/>
      <c r="B29" s="33" t="s">
        <v>28</v>
      </c>
      <c r="C29" s="34"/>
      <c r="D29" s="34"/>
      <c r="E29" s="35"/>
      <c r="F29" s="36"/>
      <c r="G29" s="37"/>
      <c r="H29" s="36"/>
    </row>
    <row r="30" spans="1:8">
      <c r="A30" s="32"/>
      <c r="B30" s="33" t="s">
        <v>29</v>
      </c>
      <c r="C30" s="34"/>
      <c r="D30" s="34"/>
      <c r="E30" s="35"/>
      <c r="F30" s="16">
        <v>29.012134499998002</v>
      </c>
      <c r="G30" s="20">
        <v>6.9999999999990001E-2</v>
      </c>
      <c r="H30" s="16"/>
    </row>
    <row r="31" spans="1:8">
      <c r="A31" s="22"/>
      <c r="B31" s="38" t="s">
        <v>26</v>
      </c>
      <c r="C31" s="24"/>
      <c r="D31" s="24"/>
      <c r="E31" s="39"/>
      <c r="F31" s="25">
        <v>29.012134499998002</v>
      </c>
      <c r="G31" s="26">
        <v>6.9999999999990001E-2</v>
      </c>
      <c r="H31" s="25"/>
    </row>
    <row r="32" spans="1:8">
      <c r="A32" s="40"/>
      <c r="B32" s="41" t="s">
        <v>30</v>
      </c>
      <c r="C32" s="42"/>
      <c r="D32" s="42"/>
      <c r="E32" s="42"/>
      <c r="F32" s="43">
        <v>36746.415000000001</v>
      </c>
      <c r="G32" s="44" t="s">
        <v>31</v>
      </c>
      <c r="H32" s="43"/>
    </row>
  </sheetData>
  <mergeCells count="2">
    <mergeCell ref="A2:H2"/>
    <mergeCell ref="A3:H3"/>
  </mergeCells>
  <conditionalFormatting sqref="C24:D24 C28:E31 F29 H29">
    <cfRule type="cellIs" dxfId="9" priority="1" stopIfTrue="1" operator="lessThan">
      <formula>0</formula>
    </cfRule>
  </conditionalFormatting>
  <conditionalFormatting sqref="G29">
    <cfRule type="cellIs" dxfId="8" priority="2" stopIfTrue="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5" customHeight="1">
      <c r="A2" s="132" t="s">
        <v>54</v>
      </c>
      <c r="B2" s="132"/>
      <c r="C2" s="132"/>
      <c r="D2" s="132"/>
      <c r="E2" s="132"/>
      <c r="F2" s="132"/>
      <c r="G2" s="132"/>
      <c r="H2" s="132"/>
    </row>
    <row r="3" spans="1:8">
      <c r="A3" s="133" t="s">
        <v>1</v>
      </c>
      <c r="B3" s="133"/>
      <c r="C3" s="133"/>
      <c r="D3" s="133"/>
      <c r="E3" s="133"/>
      <c r="F3" s="133"/>
      <c r="G3" s="133"/>
      <c r="H3" s="13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41</v>
      </c>
      <c r="C7" s="15" t="s">
        <v>42</v>
      </c>
      <c r="D7" s="15" t="s">
        <v>55</v>
      </c>
      <c r="E7" s="16">
        <v>610</v>
      </c>
      <c r="F7" s="16">
        <v>6121.9098629999999</v>
      </c>
      <c r="G7" s="20">
        <v>21.04</v>
      </c>
      <c r="H7" s="20" t="s">
        <v>40</v>
      </c>
    </row>
    <row r="8" spans="1:8">
      <c r="A8" s="13">
        <v>2</v>
      </c>
      <c r="B8" s="18" t="s">
        <v>11</v>
      </c>
      <c r="C8" s="15" t="s">
        <v>12</v>
      </c>
      <c r="D8" s="15" t="s">
        <v>56</v>
      </c>
      <c r="E8" s="16">
        <v>500</v>
      </c>
      <c r="F8" s="16">
        <v>5273.7640701</v>
      </c>
      <c r="G8" s="20">
        <v>18.12</v>
      </c>
      <c r="H8" s="20" t="s">
        <v>57</v>
      </c>
    </row>
    <row r="9" spans="1:8">
      <c r="A9" s="13">
        <v>3</v>
      </c>
      <c r="B9" s="18" t="s">
        <v>37</v>
      </c>
      <c r="C9" s="15" t="s">
        <v>38</v>
      </c>
      <c r="D9" s="15" t="s">
        <v>58</v>
      </c>
      <c r="E9" s="16">
        <v>478</v>
      </c>
      <c r="F9" s="16">
        <v>4797.1687123000002</v>
      </c>
      <c r="G9" s="20">
        <v>16.489999999999998</v>
      </c>
      <c r="H9" s="20" t="s">
        <v>40</v>
      </c>
    </row>
    <row r="10" spans="1:8">
      <c r="A10" s="13">
        <v>4</v>
      </c>
      <c r="B10" s="18" t="s">
        <v>33</v>
      </c>
      <c r="C10" s="15" t="s">
        <v>34</v>
      </c>
      <c r="D10" s="15" t="s">
        <v>35</v>
      </c>
      <c r="E10" s="16">
        <v>250</v>
      </c>
      <c r="F10" s="16">
        <v>2511.8150685000001</v>
      </c>
      <c r="G10" s="20">
        <v>8.6300000000000008</v>
      </c>
      <c r="H10" s="20" t="s">
        <v>36</v>
      </c>
    </row>
    <row r="11" spans="1:8">
      <c r="A11" s="13">
        <v>5</v>
      </c>
      <c r="B11" s="18" t="s">
        <v>46</v>
      </c>
      <c r="C11" s="15" t="s">
        <v>47</v>
      </c>
      <c r="D11" s="15" t="s">
        <v>48</v>
      </c>
      <c r="E11" s="16">
        <v>210</v>
      </c>
      <c r="F11" s="16">
        <v>1807.5452054</v>
      </c>
      <c r="G11" s="20">
        <v>6.21</v>
      </c>
      <c r="H11" s="20" t="s">
        <v>49</v>
      </c>
    </row>
    <row r="12" spans="1:8">
      <c r="A12" s="13"/>
      <c r="B12" s="18"/>
      <c r="C12" s="15"/>
      <c r="D12" s="15"/>
      <c r="E12" s="16"/>
      <c r="F12" s="16"/>
      <c r="G12" s="21"/>
      <c r="H12" s="16"/>
    </row>
    <row r="13" spans="1:8">
      <c r="A13" s="13"/>
      <c r="B13" s="14" t="s">
        <v>15</v>
      </c>
      <c r="C13" s="18"/>
      <c r="D13" s="18"/>
      <c r="E13" s="18"/>
      <c r="F13" s="18"/>
      <c r="G13" s="18"/>
      <c r="H13" s="13"/>
    </row>
    <row r="14" spans="1:8">
      <c r="A14" s="13">
        <v>6</v>
      </c>
      <c r="B14" s="18" t="s">
        <v>33</v>
      </c>
      <c r="C14" s="15" t="s">
        <v>34</v>
      </c>
      <c r="D14" s="15" t="s">
        <v>51</v>
      </c>
      <c r="E14" s="16">
        <v>300</v>
      </c>
      <c r="F14" s="16">
        <v>3014.1780822000001</v>
      </c>
      <c r="G14" s="20">
        <v>10.36</v>
      </c>
      <c r="H14" s="20" t="s">
        <v>36</v>
      </c>
    </row>
    <row r="15" spans="1:8">
      <c r="A15" s="13">
        <v>7</v>
      </c>
      <c r="B15" s="18" t="s">
        <v>16</v>
      </c>
      <c r="C15" s="15" t="s">
        <v>22</v>
      </c>
      <c r="D15" s="15" t="s">
        <v>18</v>
      </c>
      <c r="E15" s="16">
        <v>240</v>
      </c>
      <c r="F15" s="16">
        <v>2409.1430137000002</v>
      </c>
      <c r="G15" s="20">
        <v>8.2799999999999994</v>
      </c>
      <c r="H15" s="20" t="s">
        <v>50</v>
      </c>
    </row>
    <row r="16" spans="1:8">
      <c r="A16" s="13">
        <v>8</v>
      </c>
      <c r="B16" s="18" t="s">
        <v>46</v>
      </c>
      <c r="C16" s="15" t="s">
        <v>47</v>
      </c>
      <c r="D16" s="15" t="s">
        <v>53</v>
      </c>
      <c r="E16" s="16">
        <v>60</v>
      </c>
      <c r="F16" s="16">
        <v>602.51506849999998</v>
      </c>
      <c r="G16" s="20">
        <v>2.0699999999999998</v>
      </c>
      <c r="H16" s="20" t="s">
        <v>49</v>
      </c>
    </row>
    <row r="17" spans="1:8">
      <c r="A17" s="13">
        <v>9</v>
      </c>
      <c r="B17" s="18" t="s">
        <v>16</v>
      </c>
      <c r="C17" s="15" t="s">
        <v>22</v>
      </c>
      <c r="D17" s="15" t="s">
        <v>23</v>
      </c>
      <c r="E17" s="16">
        <v>10</v>
      </c>
      <c r="F17" s="16">
        <v>100.3809589</v>
      </c>
      <c r="G17" s="20">
        <v>0.34</v>
      </c>
      <c r="H17" s="20" t="s">
        <v>50</v>
      </c>
    </row>
    <row r="18" spans="1:8">
      <c r="A18" s="13"/>
      <c r="B18" s="18"/>
      <c r="C18" s="15"/>
      <c r="D18" s="15"/>
      <c r="E18" s="16"/>
      <c r="F18" s="16"/>
      <c r="G18" s="20"/>
      <c r="H18" s="16"/>
    </row>
    <row r="19" spans="1:8">
      <c r="A19" s="13"/>
      <c r="B19" s="14" t="s">
        <v>24</v>
      </c>
      <c r="C19" s="15"/>
      <c r="D19" s="15"/>
      <c r="E19" s="16"/>
      <c r="F19" s="16"/>
      <c r="G19" s="20"/>
      <c r="H19" s="16"/>
    </row>
    <row r="20" spans="1:8">
      <c r="A20" s="13"/>
      <c r="B20" s="18"/>
      <c r="C20" s="15"/>
      <c r="D20" s="15"/>
      <c r="E20" s="16"/>
      <c r="F20" s="16"/>
      <c r="G20" s="20"/>
      <c r="H20" s="16"/>
    </row>
    <row r="21" spans="1:8">
      <c r="A21" s="13"/>
      <c r="B21" s="14" t="s">
        <v>25</v>
      </c>
      <c r="C21" s="15"/>
      <c r="D21" s="15"/>
      <c r="E21" s="16"/>
      <c r="F21" s="16"/>
      <c r="G21" s="20"/>
      <c r="H21" s="16"/>
    </row>
    <row r="22" spans="1:8">
      <c r="A22" s="22"/>
      <c r="B22" s="23" t="s">
        <v>26</v>
      </c>
      <c r="C22" s="24"/>
      <c r="D22" s="24"/>
      <c r="E22" s="25"/>
      <c r="F22" s="25">
        <v>26638.420042600002</v>
      </c>
      <c r="G22" s="26">
        <v>91.539999999999978</v>
      </c>
      <c r="H22" s="25"/>
    </row>
    <row r="23" spans="1:8">
      <c r="A23" s="8"/>
      <c r="B23" s="14" t="s">
        <v>27</v>
      </c>
      <c r="C23" s="9"/>
      <c r="D23" s="9"/>
      <c r="E23" s="10"/>
      <c r="F23" s="11"/>
      <c r="G23" s="12"/>
      <c r="H23" s="11"/>
    </row>
    <row r="24" spans="1:8">
      <c r="A24" s="13"/>
      <c r="B24" s="18" t="s">
        <v>27</v>
      </c>
      <c r="C24" s="15"/>
      <c r="D24" s="15"/>
      <c r="E24" s="16"/>
      <c r="F24" s="16">
        <v>2461.5724773000002</v>
      </c>
      <c r="G24" s="20">
        <v>8.4600000000000009</v>
      </c>
      <c r="H24" s="28">
        <v>5.2999999999999999E-2</v>
      </c>
    </row>
    <row r="25" spans="1:8">
      <c r="E25" s="16"/>
      <c r="F25" s="16"/>
      <c r="G25" s="20"/>
      <c r="H25" s="16"/>
    </row>
    <row r="26" spans="1:8">
      <c r="A26" s="22"/>
      <c r="B26" s="23" t="s">
        <v>26</v>
      </c>
      <c r="C26" s="24"/>
      <c r="D26" s="24"/>
      <c r="E26" s="39"/>
      <c r="F26" s="25">
        <v>2461.5720000000001</v>
      </c>
      <c r="G26" s="26">
        <v>8.4600000000000009</v>
      </c>
      <c r="H26" s="25"/>
    </row>
    <row r="27" spans="1:8">
      <c r="A27" s="32"/>
      <c r="B27" s="33" t="s">
        <v>28</v>
      </c>
      <c r="C27" s="34"/>
      <c r="D27" s="34"/>
      <c r="E27" s="35"/>
      <c r="F27" s="36"/>
      <c r="G27" s="37"/>
      <c r="H27" s="36"/>
    </row>
    <row r="28" spans="1:8">
      <c r="A28" s="32"/>
      <c r="B28" s="33" t="s">
        <v>29</v>
      </c>
      <c r="C28" s="34"/>
      <c r="D28" s="34"/>
      <c r="E28" s="35"/>
      <c r="F28" s="16">
        <v>-3.1469700001000002E-2</v>
      </c>
      <c r="G28" s="20">
        <v>1.9000000000000001E-14</v>
      </c>
      <c r="H28" s="16"/>
    </row>
    <row r="29" spans="1:8">
      <c r="A29" s="22"/>
      <c r="B29" s="38" t="s">
        <v>26</v>
      </c>
      <c r="C29" s="24"/>
      <c r="D29" s="24"/>
      <c r="E29" s="39"/>
      <c r="F29" s="25">
        <v>-3.1469700001000002E-2</v>
      </c>
      <c r="G29" s="26">
        <v>1.9000000000000001E-14</v>
      </c>
      <c r="H29" s="25"/>
    </row>
    <row r="30" spans="1:8">
      <c r="A30" s="40"/>
      <c r="B30" s="41" t="s">
        <v>30</v>
      </c>
      <c r="C30" s="42"/>
      <c r="D30" s="42"/>
      <c r="E30" s="42"/>
      <c r="F30" s="43">
        <v>29099.960999999999</v>
      </c>
      <c r="G30" s="44" t="s">
        <v>31</v>
      </c>
      <c r="H30" s="43"/>
    </row>
  </sheetData>
  <mergeCells count="2">
    <mergeCell ref="A2:H2"/>
    <mergeCell ref="A3:H3"/>
  </mergeCells>
  <conditionalFormatting sqref="C22:D22 C26:E29 F27 H27">
    <cfRule type="cellIs" dxfId="7" priority="1" stopIfTrue="1" operator="lessThan">
      <formula>0</formula>
    </cfRule>
  </conditionalFormatting>
  <conditionalFormatting sqref="G27">
    <cfRule type="cellIs" dxfId="6" priority="2"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5" zoomScale="90" zoomScaleNormal="90" workbookViewId="0">
      <selection activeCell="B15" sqref="B15"/>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4.45" customHeight="1">
      <c r="A2" s="132" t="s">
        <v>0</v>
      </c>
      <c r="B2" s="132"/>
      <c r="C2" s="132"/>
      <c r="D2" s="132"/>
      <c r="E2" s="132"/>
      <c r="F2" s="132"/>
      <c r="G2" s="132"/>
      <c r="H2" s="132"/>
    </row>
    <row r="3" spans="1:8">
      <c r="A3" s="133" t="s">
        <v>59</v>
      </c>
      <c r="B3" s="133"/>
      <c r="C3" s="133"/>
      <c r="D3" s="133"/>
      <c r="E3" s="133"/>
      <c r="F3" s="133"/>
      <c r="G3" s="133"/>
      <c r="H3" s="13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11</v>
      </c>
      <c r="C7" s="19" t="s">
        <v>12</v>
      </c>
      <c r="D7" s="15" t="s">
        <v>13</v>
      </c>
      <c r="E7" s="16">
        <v>250</v>
      </c>
      <c r="F7" s="16">
        <v>2639.6183243999999</v>
      </c>
      <c r="G7" s="20">
        <v>12.35</v>
      </c>
      <c r="H7" s="28">
        <v>8.2500000000000004E-2</v>
      </c>
    </row>
    <row r="8" spans="1:8">
      <c r="A8" s="13">
        <v>2</v>
      </c>
      <c r="B8" s="18" t="s">
        <v>11</v>
      </c>
      <c r="C8" s="19" t="s">
        <v>12</v>
      </c>
      <c r="D8" s="15" t="s">
        <v>14</v>
      </c>
      <c r="E8" s="16">
        <v>2000</v>
      </c>
      <c r="F8" s="16">
        <v>2120.8640688999999</v>
      </c>
      <c r="G8" s="20">
        <v>9.92</v>
      </c>
      <c r="H8" s="20" t="s">
        <v>45</v>
      </c>
    </row>
    <row r="9" spans="1:8">
      <c r="A9" s="13"/>
      <c r="B9" s="18"/>
      <c r="C9" s="15"/>
      <c r="D9" s="15"/>
      <c r="E9" s="16"/>
      <c r="F9" s="16"/>
      <c r="G9" s="21"/>
      <c r="H9" s="16"/>
    </row>
    <row r="10" spans="1:8">
      <c r="A10" s="13"/>
      <c r="B10" s="14" t="s">
        <v>15</v>
      </c>
      <c r="C10" s="18"/>
      <c r="D10" s="18"/>
      <c r="E10" s="18"/>
      <c r="F10" s="18"/>
      <c r="G10" s="18"/>
      <c r="H10" s="13"/>
    </row>
    <row r="11" spans="1:8">
      <c r="A11" s="13">
        <v>3</v>
      </c>
      <c r="B11" s="18" t="s">
        <v>16</v>
      </c>
      <c r="C11" s="15" t="s">
        <v>22</v>
      </c>
      <c r="D11" s="15" t="s">
        <v>18</v>
      </c>
      <c r="E11" s="16">
        <v>490</v>
      </c>
      <c r="F11" s="16">
        <v>4899.9999783000003</v>
      </c>
      <c r="G11" s="20">
        <v>22.92</v>
      </c>
      <c r="H11" s="20" t="s">
        <v>50</v>
      </c>
    </row>
    <row r="12" spans="1:8">
      <c r="A12" s="13">
        <v>4</v>
      </c>
      <c r="B12" s="18" t="s">
        <v>60</v>
      </c>
      <c r="C12" s="15" t="s">
        <v>20</v>
      </c>
      <c r="D12" s="15" t="s">
        <v>21</v>
      </c>
      <c r="E12" s="16">
        <v>15000000</v>
      </c>
      <c r="F12" s="16">
        <v>1532.9428541</v>
      </c>
      <c r="G12" s="20">
        <v>7.17</v>
      </c>
      <c r="H12" s="20" t="s">
        <v>52</v>
      </c>
    </row>
    <row r="13" spans="1:8">
      <c r="A13" s="13">
        <v>5</v>
      </c>
      <c r="B13" s="18" t="s">
        <v>16</v>
      </c>
      <c r="C13" s="15" t="s">
        <v>22</v>
      </c>
      <c r="D13" s="15" t="s">
        <v>23</v>
      </c>
      <c r="E13" s="16">
        <v>10</v>
      </c>
      <c r="F13" s="16">
        <v>99.999995100000007</v>
      </c>
      <c r="G13" s="20">
        <v>0.47</v>
      </c>
      <c r="H13" s="20" t="s">
        <v>50</v>
      </c>
    </row>
    <row r="14" spans="1:8">
      <c r="A14" s="13"/>
      <c r="B14" s="18"/>
      <c r="C14" s="15"/>
      <c r="D14" s="15"/>
      <c r="E14" s="16"/>
      <c r="F14" s="16"/>
      <c r="G14" s="20"/>
      <c r="H14" s="16"/>
    </row>
    <row r="15" spans="1:8">
      <c r="A15" s="13"/>
      <c r="B15" s="14" t="s">
        <v>24</v>
      </c>
      <c r="C15" s="15"/>
      <c r="D15" s="15"/>
      <c r="E15" s="16"/>
      <c r="F15" s="16"/>
      <c r="G15" s="20"/>
      <c r="H15" s="16"/>
    </row>
    <row r="16" spans="1:8">
      <c r="A16" s="13"/>
      <c r="B16" s="18"/>
      <c r="C16" s="15"/>
      <c r="D16" s="15"/>
      <c r="E16" s="16"/>
      <c r="F16" s="16"/>
      <c r="G16" s="20"/>
      <c r="H16" s="16"/>
    </row>
    <row r="17" spans="1:10">
      <c r="A17" s="13"/>
      <c r="B17" s="14" t="s">
        <v>25</v>
      </c>
      <c r="C17" s="15"/>
      <c r="D17" s="15"/>
      <c r="E17" s="16"/>
      <c r="F17" s="16"/>
      <c r="G17" s="20"/>
      <c r="H17" s="16"/>
    </row>
    <row r="18" spans="1:10">
      <c r="A18" s="22"/>
      <c r="B18" s="23" t="s">
        <v>26</v>
      </c>
      <c r="C18" s="24"/>
      <c r="D18" s="24"/>
      <c r="E18" s="25"/>
      <c r="F18" s="25">
        <f>SUM(F7:F17)</f>
        <v>11293.4252208</v>
      </c>
      <c r="G18" s="26">
        <f>SUM(G7:G17)</f>
        <v>52.83</v>
      </c>
      <c r="H18" s="25"/>
    </row>
    <row r="19" spans="1:10">
      <c r="A19" s="8"/>
      <c r="B19" s="14" t="s">
        <v>27</v>
      </c>
      <c r="C19" s="9"/>
      <c r="D19" s="9"/>
      <c r="E19" s="10"/>
      <c r="F19" s="11"/>
      <c r="G19" s="12"/>
      <c r="H19" s="11"/>
    </row>
    <row r="20" spans="1:10">
      <c r="A20" s="13"/>
      <c r="B20" s="18" t="s">
        <v>27</v>
      </c>
      <c r="C20" s="15"/>
      <c r="D20" s="15"/>
      <c r="E20" s="16"/>
      <c r="F20" s="16">
        <v>10045.9545406</v>
      </c>
      <c r="G20" s="20">
        <v>46.99</v>
      </c>
      <c r="H20" s="28">
        <v>5.4600000000000003E-2</v>
      </c>
    </row>
    <row r="21" spans="1:10">
      <c r="E21" s="16"/>
      <c r="F21" s="16"/>
      <c r="G21" s="20"/>
      <c r="H21" s="16"/>
    </row>
    <row r="22" spans="1:10">
      <c r="A22" s="22"/>
      <c r="B22" s="23" t="s">
        <v>26</v>
      </c>
      <c r="C22" s="24"/>
      <c r="D22" s="24"/>
      <c r="E22" s="39"/>
      <c r="F22" s="25">
        <f>SUM(F20:F21)</f>
        <v>10045.9545406</v>
      </c>
      <c r="G22" s="26">
        <f>SUM(G20:G21)</f>
        <v>46.99</v>
      </c>
      <c r="H22" s="25"/>
    </row>
    <row r="23" spans="1:10">
      <c r="A23" s="32"/>
      <c r="B23" s="33" t="s">
        <v>28</v>
      </c>
      <c r="C23" s="34"/>
      <c r="D23" s="34"/>
      <c r="E23" s="35"/>
      <c r="F23" s="36"/>
      <c r="G23" s="37"/>
      <c r="H23" s="36"/>
    </row>
    <row r="24" spans="1:10">
      <c r="A24" s="32"/>
      <c r="B24" s="33" t="s">
        <v>29</v>
      </c>
      <c r="C24" s="34"/>
      <c r="D24" s="34"/>
      <c r="E24" s="35"/>
      <c r="F24" s="16">
        <v>37.631300100001681</v>
      </c>
      <c r="G24" s="20">
        <v>0.17999999999999799</v>
      </c>
      <c r="H24" s="16"/>
      <c r="J24" s="45"/>
    </row>
    <row r="25" spans="1:10">
      <c r="A25" s="22"/>
      <c r="B25" s="38" t="s">
        <v>26</v>
      </c>
      <c r="C25" s="24"/>
      <c r="D25" s="24"/>
      <c r="E25" s="39"/>
      <c r="F25" s="25">
        <v>37.631300100001681</v>
      </c>
      <c r="G25" s="26">
        <v>0.17999999999999799</v>
      </c>
      <c r="H25" s="25"/>
    </row>
    <row r="26" spans="1:10">
      <c r="A26" s="40"/>
      <c r="B26" s="41" t="s">
        <v>30</v>
      </c>
      <c r="C26" s="42"/>
      <c r="D26" s="42"/>
      <c r="E26" s="42"/>
      <c r="F26" s="43">
        <f>XDO_?ST_TOTAL_MARKET_VALUE?1?+XDO_?ST_MARKET_VALUE_3?1?+XDO_?ST_LEFT_MARKET_VAL_1?1?</f>
        <v>21377.011061500001</v>
      </c>
      <c r="G26" s="44" t="s">
        <v>31</v>
      </c>
      <c r="H26" s="43"/>
    </row>
  </sheetData>
  <mergeCells count="2">
    <mergeCell ref="A2:H2"/>
    <mergeCell ref="A3:H3"/>
  </mergeCells>
  <conditionalFormatting sqref="C18:D18 C22:E25 F23 H23">
    <cfRule type="cellIs" dxfId="5" priority="1" stopIfTrue="1" operator="lessThan">
      <formula>0</formula>
    </cfRule>
  </conditionalFormatting>
  <conditionalFormatting sqref="G23">
    <cfRule type="cellIs" dxfId="4" priority="2" stopIfTrue="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80" zoomScaleNormal="80" workbookViewId="0">
      <selection activeCell="A3" sqref="A3:H3"/>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4.45" customHeight="1">
      <c r="A2" s="132" t="s">
        <v>32</v>
      </c>
      <c r="B2" s="132"/>
      <c r="C2" s="132"/>
      <c r="D2" s="132"/>
      <c r="E2" s="132"/>
      <c r="F2" s="132"/>
      <c r="G2" s="132"/>
      <c r="H2" s="132"/>
    </row>
    <row r="3" spans="1:8">
      <c r="A3" s="133" t="s">
        <v>59</v>
      </c>
      <c r="B3" s="133"/>
      <c r="C3" s="133"/>
      <c r="D3" s="133"/>
      <c r="E3" s="133"/>
      <c r="F3" s="133"/>
      <c r="G3" s="133"/>
      <c r="H3" s="13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33</v>
      </c>
      <c r="C7" s="15" t="s">
        <v>34</v>
      </c>
      <c r="D7" s="15" t="s">
        <v>35</v>
      </c>
      <c r="E7" s="16">
        <v>500</v>
      </c>
      <c r="F7" s="16">
        <v>5048.8356163999997</v>
      </c>
      <c r="G7" s="20">
        <v>13.68</v>
      </c>
      <c r="H7" s="20" t="s">
        <v>36</v>
      </c>
    </row>
    <row r="8" spans="1:8">
      <c r="A8" s="13">
        <f>A7+1</f>
        <v>2</v>
      </c>
      <c r="B8" s="18" t="s">
        <v>37</v>
      </c>
      <c r="C8" s="15" t="s">
        <v>38</v>
      </c>
      <c r="D8" s="15" t="s">
        <v>39</v>
      </c>
      <c r="E8" s="16">
        <v>400</v>
      </c>
      <c r="F8" s="16">
        <v>3200.0000037999998</v>
      </c>
      <c r="G8" s="20">
        <v>8.67</v>
      </c>
      <c r="H8" s="20" t="s">
        <v>40</v>
      </c>
    </row>
    <row r="9" spans="1:8">
      <c r="A9" s="13">
        <f>A8+1</f>
        <v>3</v>
      </c>
      <c r="B9" s="18" t="s">
        <v>41</v>
      </c>
      <c r="C9" s="15" t="s">
        <v>42</v>
      </c>
      <c r="D9" s="15" t="s">
        <v>43</v>
      </c>
      <c r="E9" s="16">
        <v>360</v>
      </c>
      <c r="F9" s="16">
        <v>3000.0000011000002</v>
      </c>
      <c r="G9" s="20">
        <v>8.1300000000000008</v>
      </c>
      <c r="H9" s="20" t="s">
        <v>40</v>
      </c>
    </row>
    <row r="10" spans="1:8">
      <c r="A10" s="13">
        <f>A9+1</f>
        <v>4</v>
      </c>
      <c r="B10" s="18" t="s">
        <v>11</v>
      </c>
      <c r="C10" s="19" t="s">
        <v>12</v>
      </c>
      <c r="D10" s="15" t="s">
        <v>13</v>
      </c>
      <c r="E10" s="16">
        <v>250</v>
      </c>
      <c r="F10" s="16">
        <v>2639.4940354999999</v>
      </c>
      <c r="G10" s="20">
        <v>7.15</v>
      </c>
      <c r="H10" s="20" t="s">
        <v>44</v>
      </c>
    </row>
    <row r="11" spans="1:8">
      <c r="A11" s="13">
        <f>A10+1</f>
        <v>5</v>
      </c>
      <c r="B11" s="18" t="s">
        <v>11</v>
      </c>
      <c r="C11" s="19" t="s">
        <v>12</v>
      </c>
      <c r="D11" s="15" t="s">
        <v>14</v>
      </c>
      <c r="E11" s="16">
        <v>2000</v>
      </c>
      <c r="F11" s="16">
        <v>2120.8640688999999</v>
      </c>
      <c r="G11" s="20">
        <v>5.75</v>
      </c>
      <c r="H11" s="20" t="s">
        <v>45</v>
      </c>
    </row>
    <row r="12" spans="1:8">
      <c r="A12" s="13">
        <f>A11+1</f>
        <v>6</v>
      </c>
      <c r="B12" s="18" t="s">
        <v>46</v>
      </c>
      <c r="C12" s="15" t="s">
        <v>47</v>
      </c>
      <c r="D12" s="15" t="s">
        <v>48</v>
      </c>
      <c r="E12" s="16">
        <v>210</v>
      </c>
      <c r="F12" s="16">
        <v>1799.9999998999999</v>
      </c>
      <c r="G12" s="20">
        <v>4.88</v>
      </c>
      <c r="H12" s="20" t="s">
        <v>49</v>
      </c>
    </row>
    <row r="13" spans="1:8">
      <c r="A13" s="13"/>
      <c r="B13" s="18"/>
      <c r="C13" s="15"/>
      <c r="D13" s="15"/>
      <c r="E13" s="16"/>
      <c r="F13" s="16"/>
      <c r="G13" s="21"/>
      <c r="H13" s="16"/>
    </row>
    <row r="14" spans="1:8">
      <c r="A14" s="13"/>
      <c r="B14" s="14" t="s">
        <v>15</v>
      </c>
      <c r="C14" s="18"/>
      <c r="D14" s="18"/>
      <c r="E14" s="18"/>
      <c r="F14" s="18"/>
      <c r="G14" s="18"/>
      <c r="H14" s="13"/>
    </row>
    <row r="15" spans="1:8">
      <c r="A15" s="13">
        <f>A12+1</f>
        <v>7</v>
      </c>
      <c r="B15" s="18" t="s">
        <v>16</v>
      </c>
      <c r="C15" s="15" t="s">
        <v>22</v>
      </c>
      <c r="D15" s="15" t="s">
        <v>18</v>
      </c>
      <c r="E15" s="16">
        <v>740</v>
      </c>
      <c r="F15" s="16">
        <v>7399.9999950999991</v>
      </c>
      <c r="G15" s="20">
        <v>20.049999999999997</v>
      </c>
      <c r="H15" s="20" t="s">
        <v>50</v>
      </c>
    </row>
    <row r="16" spans="1:8">
      <c r="A16" s="13">
        <f>A15+1</f>
        <v>8</v>
      </c>
      <c r="B16" s="18" t="s">
        <v>33</v>
      </c>
      <c r="C16" s="15" t="s">
        <v>34</v>
      </c>
      <c r="D16" s="15" t="s">
        <v>51</v>
      </c>
      <c r="E16" s="16">
        <v>200</v>
      </c>
      <c r="F16" s="16">
        <v>2019.5342466</v>
      </c>
      <c r="G16" s="20">
        <v>5.47</v>
      </c>
      <c r="H16" s="20" t="s">
        <v>36</v>
      </c>
    </row>
    <row r="17" spans="1:8">
      <c r="A17" s="13">
        <f>A16+1</f>
        <v>9</v>
      </c>
      <c r="B17" s="18" t="s">
        <v>60</v>
      </c>
      <c r="C17" s="15" t="s">
        <v>20</v>
      </c>
      <c r="D17" s="15" t="s">
        <v>21</v>
      </c>
      <c r="E17" s="16">
        <v>7000000</v>
      </c>
      <c r="F17" s="16">
        <v>715.37333190000004</v>
      </c>
      <c r="G17" s="20">
        <v>1.94</v>
      </c>
      <c r="H17" s="20" t="s">
        <v>52</v>
      </c>
    </row>
    <row r="18" spans="1:8">
      <c r="A18" s="13">
        <f>A17+1</f>
        <v>10</v>
      </c>
      <c r="B18" s="18" t="s">
        <v>46</v>
      </c>
      <c r="C18" s="15" t="s">
        <v>47</v>
      </c>
      <c r="D18" s="15" t="s">
        <v>53</v>
      </c>
      <c r="E18" s="16">
        <v>60</v>
      </c>
      <c r="F18" s="16">
        <v>600.00000030000001</v>
      </c>
      <c r="G18" s="20">
        <v>1.63</v>
      </c>
      <c r="H18" s="20" t="s">
        <v>49</v>
      </c>
    </row>
    <row r="19" spans="1:8">
      <c r="A19" s="13">
        <f>A18+1</f>
        <v>11</v>
      </c>
      <c r="B19" s="18" t="s">
        <v>16</v>
      </c>
      <c r="C19" s="15" t="s">
        <v>22</v>
      </c>
      <c r="D19" s="15" t="s">
        <v>23</v>
      </c>
      <c r="E19" s="16">
        <v>10</v>
      </c>
      <c r="F19" s="16">
        <v>99.999995100000007</v>
      </c>
      <c r="G19" s="20">
        <v>0.27</v>
      </c>
      <c r="H19" s="20" t="s">
        <v>50</v>
      </c>
    </row>
    <row r="20" spans="1:8">
      <c r="A20" s="13"/>
      <c r="B20" s="18"/>
      <c r="C20" s="15"/>
      <c r="D20" s="15"/>
      <c r="E20" s="16"/>
      <c r="F20" s="16"/>
      <c r="G20" s="20"/>
      <c r="H20" s="16"/>
    </row>
    <row r="21" spans="1:8">
      <c r="A21" s="13"/>
      <c r="B21" s="14" t="s">
        <v>24</v>
      </c>
      <c r="C21" s="15"/>
      <c r="D21" s="15"/>
      <c r="E21" s="16"/>
      <c r="F21" s="16"/>
      <c r="G21" s="20"/>
      <c r="H21" s="16"/>
    </row>
    <row r="22" spans="1:8">
      <c r="A22" s="13"/>
      <c r="B22" s="18"/>
      <c r="C22" s="15"/>
      <c r="D22" s="15"/>
      <c r="E22" s="16"/>
      <c r="F22" s="16"/>
      <c r="G22" s="20"/>
      <c r="H22" s="16"/>
    </row>
    <row r="23" spans="1:8">
      <c r="A23" s="13"/>
      <c r="B23" s="14" t="s">
        <v>25</v>
      </c>
      <c r="C23" s="15"/>
      <c r="D23" s="15"/>
      <c r="E23" s="16"/>
      <c r="F23" s="16"/>
      <c r="G23" s="20"/>
      <c r="H23" s="16"/>
    </row>
    <row r="24" spans="1:8">
      <c r="A24" s="22"/>
      <c r="B24" s="23" t="s">
        <v>26</v>
      </c>
      <c r="C24" s="24"/>
      <c r="D24" s="24"/>
      <c r="E24" s="25"/>
      <c r="F24" s="25">
        <f>SUM(F7:F23)</f>
        <v>28644.101294599997</v>
      </c>
      <c r="G24" s="26">
        <f>SUM(G7:G23)</f>
        <v>77.61999999999999</v>
      </c>
      <c r="H24" s="25"/>
    </row>
    <row r="25" spans="1:8">
      <c r="A25" s="8"/>
      <c r="B25" s="14" t="s">
        <v>27</v>
      </c>
      <c r="C25" s="9"/>
      <c r="D25" s="9"/>
      <c r="E25" s="10"/>
      <c r="F25" s="11"/>
      <c r="G25" s="12"/>
      <c r="H25" s="11"/>
    </row>
    <row r="26" spans="1:8">
      <c r="A26" s="13"/>
      <c r="B26" s="18" t="s">
        <v>27</v>
      </c>
      <c r="C26" s="15"/>
      <c r="D26" s="15"/>
      <c r="E26" s="16"/>
      <c r="F26" s="16">
        <v>8255.9069460999999</v>
      </c>
      <c r="G26" s="20">
        <v>22.37</v>
      </c>
      <c r="H26" s="28">
        <v>5.4600000000000003E-2</v>
      </c>
    </row>
    <row r="27" spans="1:8">
      <c r="E27" s="16"/>
      <c r="F27" s="16"/>
      <c r="G27" s="20"/>
      <c r="H27" s="16"/>
    </row>
    <row r="28" spans="1:8">
      <c r="A28" s="22"/>
      <c r="B28" s="23" t="s">
        <v>26</v>
      </c>
      <c r="C28" s="24"/>
      <c r="D28" s="24"/>
      <c r="E28" s="39"/>
      <c r="F28" s="25">
        <f>SUM(F26:F27)</f>
        <v>8255.9069460999999</v>
      </c>
      <c r="G28" s="26">
        <f>SUM(G26:G27)</f>
        <v>22.37</v>
      </c>
      <c r="H28" s="25"/>
    </row>
    <row r="29" spans="1:8">
      <c r="A29" s="32"/>
      <c r="B29" s="33" t="s">
        <v>28</v>
      </c>
      <c r="C29" s="34"/>
      <c r="D29" s="34"/>
      <c r="E29" s="35"/>
      <c r="F29" s="36"/>
      <c r="G29" s="37"/>
      <c r="H29" s="36"/>
    </row>
    <row r="30" spans="1:8">
      <c r="A30" s="32"/>
      <c r="B30" s="33" t="s">
        <v>29</v>
      </c>
      <c r="C30" s="34"/>
      <c r="D30" s="34"/>
      <c r="E30" s="35"/>
      <c r="F30" s="16">
        <v>10.179885399998</v>
      </c>
      <c r="G30" s="20">
        <v>9.9999999999989993E-3</v>
      </c>
      <c r="H30" s="16"/>
    </row>
    <row r="31" spans="1:8">
      <c r="A31" s="22"/>
      <c r="B31" s="38" t="s">
        <v>26</v>
      </c>
      <c r="C31" s="24"/>
      <c r="D31" s="24"/>
      <c r="E31" s="39"/>
      <c r="F31" s="25">
        <v>10.179885399998</v>
      </c>
      <c r="G31" s="26">
        <v>9.9999999999989993E-3</v>
      </c>
      <c r="H31" s="25"/>
    </row>
    <row r="32" spans="1:8">
      <c r="A32" s="40"/>
      <c r="B32" s="41" t="s">
        <v>30</v>
      </c>
      <c r="C32" s="42"/>
      <c r="D32" s="42"/>
      <c r="E32" s="42"/>
      <c r="F32" s="43">
        <f>XDO_?ST_TOTAL_MARKET_VALUE?3?+XDO_?ST_MARKET_VALUE_3?2?+XDO_?ST_LEFT_MARKET_VAL_1?2?</f>
        <v>36910.188126100002</v>
      </c>
      <c r="G32" s="44" t="s">
        <v>31</v>
      </c>
      <c r="H32" s="43"/>
    </row>
    <row r="34" spans="6:6">
      <c r="F34" s="46"/>
    </row>
    <row r="36" spans="6:6">
      <c r="F36" s="46"/>
    </row>
  </sheetData>
  <mergeCells count="2">
    <mergeCell ref="A2:H2"/>
    <mergeCell ref="A3:H3"/>
  </mergeCells>
  <conditionalFormatting sqref="C24:D24 C28:E31 F29 H29">
    <cfRule type="cellIs" dxfId="3" priority="1" stopIfTrue="1" operator="lessThan">
      <formula>0</formula>
    </cfRule>
  </conditionalFormatting>
  <conditionalFormatting sqref="G29">
    <cfRule type="cellIs" dxfId="2" priority="2" stopIfTrue="1" operator="less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80" zoomScaleNormal="80" workbookViewId="0">
      <selection activeCell="A3" sqref="A3:H3"/>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4.45" customHeight="1">
      <c r="A2" s="132" t="s">
        <v>54</v>
      </c>
      <c r="B2" s="132"/>
      <c r="C2" s="132"/>
      <c r="D2" s="132"/>
      <c r="E2" s="132"/>
      <c r="F2" s="132"/>
      <c r="G2" s="132"/>
      <c r="H2" s="132"/>
    </row>
    <row r="3" spans="1:8">
      <c r="A3" s="133" t="s">
        <v>59</v>
      </c>
      <c r="B3" s="133"/>
      <c r="C3" s="133"/>
      <c r="D3" s="133"/>
      <c r="E3" s="133"/>
      <c r="F3" s="133"/>
      <c r="G3" s="133"/>
      <c r="H3" s="133"/>
    </row>
    <row r="4" spans="1:8" ht="26.25" customHeight="1">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41</v>
      </c>
      <c r="C7" s="15" t="s">
        <v>42</v>
      </c>
      <c r="D7" s="15" t="s">
        <v>55</v>
      </c>
      <c r="E7" s="16">
        <v>610</v>
      </c>
      <c r="F7" s="16">
        <v>6100.0000036000001</v>
      </c>
      <c r="G7" s="20">
        <v>20.87</v>
      </c>
      <c r="H7" s="20" t="s">
        <v>40</v>
      </c>
    </row>
    <row r="8" spans="1:8">
      <c r="A8" s="13">
        <v>2</v>
      </c>
      <c r="B8" s="18" t="s">
        <v>11</v>
      </c>
      <c r="C8" s="19" t="s">
        <v>12</v>
      </c>
      <c r="D8" s="15" t="s">
        <v>56</v>
      </c>
      <c r="E8" s="16">
        <v>500</v>
      </c>
      <c r="F8" s="16">
        <v>5291.9314987999996</v>
      </c>
      <c r="G8" s="20">
        <v>18.11</v>
      </c>
      <c r="H8" s="20" t="s">
        <v>57</v>
      </c>
    </row>
    <row r="9" spans="1:8">
      <c r="A9" s="13">
        <v>3</v>
      </c>
      <c r="B9" s="18" t="s">
        <v>37</v>
      </c>
      <c r="C9" s="15" t="s">
        <v>38</v>
      </c>
      <c r="D9" s="15" t="s">
        <v>58</v>
      </c>
      <c r="E9" s="16">
        <v>478</v>
      </c>
      <c r="F9" s="16">
        <v>4779.9999955000003</v>
      </c>
      <c r="G9" s="20">
        <v>16.350000000000001</v>
      </c>
      <c r="H9" s="20" t="s">
        <v>40</v>
      </c>
    </row>
    <row r="10" spans="1:8">
      <c r="A10" s="13">
        <v>4</v>
      </c>
      <c r="B10" s="18" t="s">
        <v>33</v>
      </c>
      <c r="C10" s="15" t="s">
        <v>34</v>
      </c>
      <c r="D10" s="15" t="s">
        <v>35</v>
      </c>
      <c r="E10" s="16">
        <v>250</v>
      </c>
      <c r="F10" s="16">
        <v>2524.4178081999999</v>
      </c>
      <c r="G10" s="20">
        <v>8.64</v>
      </c>
      <c r="H10" s="20" t="s">
        <v>36</v>
      </c>
    </row>
    <row r="11" spans="1:8">
      <c r="A11" s="13">
        <v>5</v>
      </c>
      <c r="B11" s="18" t="s">
        <v>46</v>
      </c>
      <c r="C11" s="15" t="s">
        <v>47</v>
      </c>
      <c r="D11" s="15" t="s">
        <v>48</v>
      </c>
      <c r="E11" s="16">
        <v>210</v>
      </c>
      <c r="F11" s="16">
        <v>1799.9999998999999</v>
      </c>
      <c r="G11" s="20">
        <v>6.16</v>
      </c>
      <c r="H11" s="20" t="s">
        <v>49</v>
      </c>
    </row>
    <row r="12" spans="1:8">
      <c r="A12" s="13"/>
      <c r="B12" s="18"/>
      <c r="C12" s="15"/>
      <c r="D12" s="15"/>
      <c r="E12" s="16"/>
      <c r="F12" s="16"/>
      <c r="G12" s="21"/>
      <c r="H12" s="16"/>
    </row>
    <row r="13" spans="1:8">
      <c r="A13" s="13"/>
      <c r="B13" s="14" t="s">
        <v>15</v>
      </c>
      <c r="C13" s="18"/>
      <c r="D13" s="18"/>
      <c r="E13" s="18"/>
      <c r="F13" s="18"/>
      <c r="G13" s="18"/>
      <c r="H13" s="13"/>
    </row>
    <row r="14" spans="1:8">
      <c r="A14" s="13">
        <v>6</v>
      </c>
      <c r="B14" s="18" t="s">
        <v>33</v>
      </c>
      <c r="C14" s="15" t="s">
        <v>34</v>
      </c>
      <c r="D14" s="15" t="s">
        <v>51</v>
      </c>
      <c r="E14" s="16">
        <v>300</v>
      </c>
      <c r="F14" s="16">
        <v>3029.3013698999998</v>
      </c>
      <c r="G14" s="20">
        <v>10.36</v>
      </c>
      <c r="H14" s="20" t="s">
        <v>36</v>
      </c>
    </row>
    <row r="15" spans="1:8">
      <c r="A15" s="13">
        <v>7</v>
      </c>
      <c r="B15" s="18" t="s">
        <v>16</v>
      </c>
      <c r="C15" s="15" t="s">
        <v>22</v>
      </c>
      <c r="D15" s="15" t="s">
        <v>18</v>
      </c>
      <c r="E15" s="16">
        <v>240</v>
      </c>
      <c r="F15" s="16">
        <v>2399.9999816</v>
      </c>
      <c r="G15" s="20">
        <v>8.2100000000000009</v>
      </c>
      <c r="H15" s="20" t="s">
        <v>50</v>
      </c>
    </row>
    <row r="16" spans="1:8">
      <c r="A16" s="13">
        <v>8</v>
      </c>
      <c r="B16" s="18" t="s">
        <v>46</v>
      </c>
      <c r="C16" s="15" t="s">
        <v>47</v>
      </c>
      <c r="D16" s="15" t="s">
        <v>53</v>
      </c>
      <c r="E16" s="16">
        <v>60</v>
      </c>
      <c r="F16" s="16">
        <v>600.00000030000001</v>
      </c>
      <c r="G16" s="20">
        <v>2.0499999999999998</v>
      </c>
      <c r="H16" s="20" t="s">
        <v>49</v>
      </c>
    </row>
    <row r="17" spans="1:8">
      <c r="A17" s="13">
        <v>9</v>
      </c>
      <c r="B17" s="18" t="s">
        <v>16</v>
      </c>
      <c r="C17" s="15" t="s">
        <v>22</v>
      </c>
      <c r="D17" s="15" t="s">
        <v>23</v>
      </c>
      <c r="E17" s="16">
        <v>10</v>
      </c>
      <c r="F17" s="16">
        <v>99.999995100000007</v>
      </c>
      <c r="G17" s="20">
        <v>0.34</v>
      </c>
      <c r="H17" s="20" t="s">
        <v>50</v>
      </c>
    </row>
    <row r="18" spans="1:8">
      <c r="A18" s="13"/>
      <c r="B18" s="18"/>
      <c r="C18" s="15"/>
      <c r="D18" s="15"/>
      <c r="E18" s="16"/>
      <c r="F18" s="16"/>
      <c r="G18" s="20"/>
      <c r="H18" s="16"/>
    </row>
    <row r="19" spans="1:8">
      <c r="A19" s="13"/>
      <c r="B19" s="14" t="s">
        <v>24</v>
      </c>
      <c r="C19" s="15"/>
      <c r="D19" s="15"/>
      <c r="E19" s="16"/>
      <c r="F19" s="16"/>
      <c r="G19" s="20"/>
      <c r="H19" s="16"/>
    </row>
    <row r="20" spans="1:8">
      <c r="A20" s="13"/>
      <c r="B20" s="18"/>
      <c r="C20" s="15"/>
      <c r="D20" s="15"/>
      <c r="E20" s="16"/>
      <c r="F20" s="16"/>
      <c r="G20" s="20"/>
      <c r="H20" s="16"/>
    </row>
    <row r="21" spans="1:8">
      <c r="A21" s="13"/>
      <c r="B21" s="14" t="s">
        <v>25</v>
      </c>
      <c r="C21" s="15"/>
      <c r="D21" s="15"/>
      <c r="E21" s="16"/>
      <c r="F21" s="16"/>
      <c r="G21" s="20"/>
      <c r="H21" s="16"/>
    </row>
    <row r="22" spans="1:8">
      <c r="A22" s="22"/>
      <c r="B22" s="23" t="s">
        <v>26</v>
      </c>
      <c r="C22" s="24"/>
      <c r="D22" s="24"/>
      <c r="E22" s="25"/>
      <c r="F22" s="25">
        <f>SUM(F7:F21)</f>
        <v>26625.650652899993</v>
      </c>
      <c r="G22" s="26">
        <f>SUM(G7:G21)</f>
        <v>91.090000000000018</v>
      </c>
      <c r="H22" s="25"/>
    </row>
    <row r="23" spans="1:8">
      <c r="A23" s="8"/>
      <c r="B23" s="14" t="s">
        <v>27</v>
      </c>
      <c r="C23" s="9"/>
      <c r="D23" s="9"/>
      <c r="E23" s="10"/>
      <c r="F23" s="11"/>
      <c r="G23" s="12"/>
      <c r="H23" s="11"/>
    </row>
    <row r="24" spans="1:8">
      <c r="A24" s="13"/>
      <c r="B24" s="18" t="s">
        <v>27</v>
      </c>
      <c r="C24" s="15"/>
      <c r="D24" s="15"/>
      <c r="E24" s="16"/>
      <c r="F24" s="16">
        <v>2618.1385132</v>
      </c>
      <c r="G24" s="20">
        <v>8.9600000000000009</v>
      </c>
      <c r="H24" s="28">
        <v>5.4600000000000003E-2</v>
      </c>
    </row>
    <row r="25" spans="1:8">
      <c r="E25" s="16"/>
      <c r="F25" s="16"/>
      <c r="G25" s="20"/>
      <c r="H25" s="16"/>
    </row>
    <row r="26" spans="1:8">
      <c r="A26" s="22"/>
      <c r="B26" s="23" t="s">
        <v>26</v>
      </c>
      <c r="C26" s="24"/>
      <c r="D26" s="24"/>
      <c r="E26" s="39"/>
      <c r="F26" s="25">
        <f>SUM(F24:F25)</f>
        <v>2618.1385132</v>
      </c>
      <c r="G26" s="26">
        <f>SUM(G24:G25)</f>
        <v>8.9600000000000009</v>
      </c>
      <c r="H26" s="25"/>
    </row>
    <row r="27" spans="1:8">
      <c r="A27" s="32"/>
      <c r="B27" s="33" t="s">
        <v>28</v>
      </c>
      <c r="C27" s="34"/>
      <c r="D27" s="34"/>
      <c r="E27" s="35"/>
      <c r="F27" s="36"/>
      <c r="G27" s="37"/>
      <c r="H27" s="36"/>
    </row>
    <row r="28" spans="1:8">
      <c r="A28" s="32"/>
      <c r="B28" s="33" t="s">
        <v>29</v>
      </c>
      <c r="C28" s="34"/>
      <c r="D28" s="34"/>
      <c r="E28" s="35"/>
      <c r="F28" s="16">
        <v>-15.253553299997</v>
      </c>
      <c r="G28" s="20">
        <v>-5.0000000000011001E-2</v>
      </c>
      <c r="H28" s="16"/>
    </row>
    <row r="29" spans="1:8">
      <c r="A29" s="22"/>
      <c r="B29" s="38" t="s">
        <v>26</v>
      </c>
      <c r="C29" s="24"/>
      <c r="D29" s="24"/>
      <c r="E29" s="39"/>
      <c r="F29" s="25">
        <v>-15.253553299997</v>
      </c>
      <c r="G29" s="26">
        <v>-5.0000000000011001E-2</v>
      </c>
      <c r="H29" s="25"/>
    </row>
    <row r="30" spans="1:8">
      <c r="A30" s="40"/>
      <c r="B30" s="41" t="s">
        <v>30</v>
      </c>
      <c r="C30" s="42"/>
      <c r="D30" s="42"/>
      <c r="E30" s="42"/>
      <c r="F30" s="43">
        <v>29228.536</v>
      </c>
      <c r="G30" s="44" t="s">
        <v>31</v>
      </c>
      <c r="H30" s="43"/>
    </row>
    <row r="32" spans="1:8">
      <c r="F32" s="46"/>
    </row>
    <row r="34" spans="6:6">
      <c r="F34" s="46"/>
    </row>
  </sheetData>
  <mergeCells count="2">
    <mergeCell ref="A2:H2"/>
    <mergeCell ref="A3:H3"/>
  </mergeCells>
  <conditionalFormatting sqref="C22:D22 C26:E29 F27 H27">
    <cfRule type="cellIs" dxfId="1" priority="1" stopIfTrue="1" operator="lessThan">
      <formula>0</formula>
    </cfRule>
  </conditionalFormatting>
  <conditionalFormatting sqref="G27">
    <cfRule type="cellIs" dxfId="0" priority="2" stopIfTrue="1" operator="less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workbookViewId="0">
      <selection sqref="A1:XFD1048576"/>
    </sheetView>
  </sheetViews>
  <sheetFormatPr defaultRowHeight="15"/>
  <cols>
    <col min="1" max="1" width="10.5703125" customWidth="1"/>
    <col min="2" max="2" width="53.85546875" customWidth="1"/>
    <col min="3" max="3" width="17" customWidth="1"/>
    <col min="4" max="4" width="28.85546875" customWidth="1"/>
    <col min="5" max="5" width="15.28515625" customWidth="1"/>
    <col min="6" max="6" width="13.5703125" customWidth="1"/>
    <col min="7" max="7" width="10.140625" customWidth="1"/>
    <col min="8" max="8" width="14.28515625" customWidth="1"/>
    <col min="9" max="9" width="28.42578125" customWidth="1"/>
    <col min="10" max="10" width="39" customWidth="1"/>
    <col min="11" max="11" width="19.28515625" customWidth="1"/>
    <col min="12" max="12" width="14.42578125" customWidth="1"/>
    <col min="14" max="14" width="13.85546875" customWidth="1"/>
    <col min="15" max="15" width="13.7109375" customWidth="1"/>
    <col min="16" max="16" width="13.5703125" customWidth="1"/>
    <col min="17" max="17" width="10.140625" customWidth="1"/>
    <col min="18" max="18" width="9.5703125" customWidth="1"/>
    <col min="19" max="19" width="14" customWidth="1"/>
    <col min="20" max="20" width="15" customWidth="1"/>
    <col min="21" max="21" width="21.28515625" customWidth="1"/>
    <col min="22" max="22" width="14" customWidth="1"/>
    <col min="23" max="23" width="13.7109375" customWidth="1"/>
    <col min="24" max="24" width="28.42578125" customWidth="1"/>
    <col min="257" max="257" width="10.5703125" customWidth="1"/>
    <col min="258" max="258" width="53.85546875" customWidth="1"/>
    <col min="259" max="259" width="17" customWidth="1"/>
    <col min="260" max="260" width="28.85546875" customWidth="1"/>
    <col min="261" max="261" width="15.28515625" customWidth="1"/>
    <col min="262" max="262" width="13.5703125" customWidth="1"/>
    <col min="263" max="263" width="10.140625" customWidth="1"/>
    <col min="264" max="264" width="14.28515625" customWidth="1"/>
    <col min="265" max="265" width="28.42578125" customWidth="1"/>
    <col min="266" max="266" width="39" customWidth="1"/>
    <col min="267" max="267" width="19.28515625" customWidth="1"/>
    <col min="268" max="268" width="14.42578125" customWidth="1"/>
    <col min="270" max="270" width="13.85546875" customWidth="1"/>
    <col min="271" max="271" width="13.7109375" customWidth="1"/>
    <col min="272" max="272" width="13.5703125" customWidth="1"/>
    <col min="273" max="273" width="10.140625" customWidth="1"/>
    <col min="274" max="274" width="9.5703125" customWidth="1"/>
    <col min="275" max="275" width="14" customWidth="1"/>
    <col min="276" max="276" width="15" customWidth="1"/>
    <col min="277" max="277" width="21.28515625" customWidth="1"/>
    <col min="278" max="278" width="14" customWidth="1"/>
    <col min="279" max="279" width="13.7109375" customWidth="1"/>
    <col min="280" max="280" width="28.42578125" customWidth="1"/>
    <col min="513" max="513" width="10.5703125" customWidth="1"/>
    <col min="514" max="514" width="53.85546875" customWidth="1"/>
    <col min="515" max="515" width="17" customWidth="1"/>
    <col min="516" max="516" width="28.85546875" customWidth="1"/>
    <col min="517" max="517" width="15.28515625" customWidth="1"/>
    <col min="518" max="518" width="13.5703125" customWidth="1"/>
    <col min="519" max="519" width="10.140625" customWidth="1"/>
    <col min="520" max="520" width="14.28515625" customWidth="1"/>
    <col min="521" max="521" width="28.42578125" customWidth="1"/>
    <col min="522" max="522" width="39" customWidth="1"/>
    <col min="523" max="523" width="19.28515625" customWidth="1"/>
    <col min="524" max="524" width="14.42578125" customWidth="1"/>
    <col min="526" max="526" width="13.85546875" customWidth="1"/>
    <col min="527" max="527" width="13.7109375" customWidth="1"/>
    <col min="528" max="528" width="13.5703125" customWidth="1"/>
    <col min="529" max="529" width="10.140625" customWidth="1"/>
    <col min="530" max="530" width="9.5703125" customWidth="1"/>
    <col min="531" max="531" width="14" customWidth="1"/>
    <col min="532" max="532" width="15" customWidth="1"/>
    <col min="533" max="533" width="21.28515625" customWidth="1"/>
    <col min="534" max="534" width="14" customWidth="1"/>
    <col min="535" max="535" width="13.7109375" customWidth="1"/>
    <col min="536" max="536" width="28.42578125" customWidth="1"/>
    <col min="769" max="769" width="10.5703125" customWidth="1"/>
    <col min="770" max="770" width="53.85546875" customWidth="1"/>
    <col min="771" max="771" width="17" customWidth="1"/>
    <col min="772" max="772" width="28.85546875" customWidth="1"/>
    <col min="773" max="773" width="15.28515625" customWidth="1"/>
    <col min="774" max="774" width="13.5703125" customWidth="1"/>
    <col min="775" max="775" width="10.140625" customWidth="1"/>
    <col min="776" max="776" width="14.28515625" customWidth="1"/>
    <col min="777" max="777" width="28.42578125" customWidth="1"/>
    <col min="778" max="778" width="39" customWidth="1"/>
    <col min="779" max="779" width="19.28515625" customWidth="1"/>
    <col min="780" max="780" width="14.42578125" customWidth="1"/>
    <col min="782" max="782" width="13.85546875" customWidth="1"/>
    <col min="783" max="783" width="13.7109375" customWidth="1"/>
    <col min="784" max="784" width="13.5703125" customWidth="1"/>
    <col min="785" max="785" width="10.140625" customWidth="1"/>
    <col min="786" max="786" width="9.5703125" customWidth="1"/>
    <col min="787" max="787" width="14" customWidth="1"/>
    <col min="788" max="788" width="15" customWidth="1"/>
    <col min="789" max="789" width="21.28515625" customWidth="1"/>
    <col min="790" max="790" width="14" customWidth="1"/>
    <col min="791" max="791" width="13.7109375" customWidth="1"/>
    <col min="792" max="792" width="28.42578125" customWidth="1"/>
    <col min="1025" max="1025" width="10.5703125" customWidth="1"/>
    <col min="1026" max="1026" width="53.85546875" customWidth="1"/>
    <col min="1027" max="1027" width="17" customWidth="1"/>
    <col min="1028" max="1028" width="28.85546875" customWidth="1"/>
    <col min="1029" max="1029" width="15.28515625" customWidth="1"/>
    <col min="1030" max="1030" width="13.5703125" customWidth="1"/>
    <col min="1031" max="1031" width="10.140625" customWidth="1"/>
    <col min="1032" max="1032" width="14.28515625" customWidth="1"/>
    <col min="1033" max="1033" width="28.42578125" customWidth="1"/>
    <col min="1034" max="1034" width="39" customWidth="1"/>
    <col min="1035" max="1035" width="19.28515625" customWidth="1"/>
    <col min="1036" max="1036" width="14.42578125" customWidth="1"/>
    <col min="1038" max="1038" width="13.85546875" customWidth="1"/>
    <col min="1039" max="1039" width="13.7109375" customWidth="1"/>
    <col min="1040" max="1040" width="13.5703125" customWidth="1"/>
    <col min="1041" max="1041" width="10.140625" customWidth="1"/>
    <col min="1042" max="1042" width="9.5703125" customWidth="1"/>
    <col min="1043" max="1043" width="14" customWidth="1"/>
    <col min="1044" max="1044" width="15" customWidth="1"/>
    <col min="1045" max="1045" width="21.28515625" customWidth="1"/>
    <col min="1046" max="1046" width="14" customWidth="1"/>
    <col min="1047" max="1047" width="13.7109375" customWidth="1"/>
    <col min="1048" max="1048" width="28.42578125" customWidth="1"/>
    <col min="1281" max="1281" width="10.5703125" customWidth="1"/>
    <col min="1282" max="1282" width="53.85546875" customWidth="1"/>
    <col min="1283" max="1283" width="17" customWidth="1"/>
    <col min="1284" max="1284" width="28.85546875" customWidth="1"/>
    <col min="1285" max="1285" width="15.28515625" customWidth="1"/>
    <col min="1286" max="1286" width="13.5703125" customWidth="1"/>
    <col min="1287" max="1287" width="10.140625" customWidth="1"/>
    <col min="1288" max="1288" width="14.28515625" customWidth="1"/>
    <col min="1289" max="1289" width="28.42578125" customWidth="1"/>
    <col min="1290" max="1290" width="39" customWidth="1"/>
    <col min="1291" max="1291" width="19.28515625" customWidth="1"/>
    <col min="1292" max="1292" width="14.42578125" customWidth="1"/>
    <col min="1294" max="1294" width="13.85546875" customWidth="1"/>
    <col min="1295" max="1295" width="13.7109375" customWidth="1"/>
    <col min="1296" max="1296" width="13.5703125" customWidth="1"/>
    <col min="1297" max="1297" width="10.140625" customWidth="1"/>
    <col min="1298" max="1298" width="9.5703125" customWidth="1"/>
    <col min="1299" max="1299" width="14" customWidth="1"/>
    <col min="1300" max="1300" width="15" customWidth="1"/>
    <col min="1301" max="1301" width="21.28515625" customWidth="1"/>
    <col min="1302" max="1302" width="14" customWidth="1"/>
    <col min="1303" max="1303" width="13.7109375" customWidth="1"/>
    <col min="1304" max="1304" width="28.42578125" customWidth="1"/>
    <col min="1537" max="1537" width="10.5703125" customWidth="1"/>
    <col min="1538" max="1538" width="53.85546875" customWidth="1"/>
    <col min="1539" max="1539" width="17" customWidth="1"/>
    <col min="1540" max="1540" width="28.85546875" customWidth="1"/>
    <col min="1541" max="1541" width="15.28515625" customWidth="1"/>
    <col min="1542" max="1542" width="13.5703125" customWidth="1"/>
    <col min="1543" max="1543" width="10.140625" customWidth="1"/>
    <col min="1544" max="1544" width="14.28515625" customWidth="1"/>
    <col min="1545" max="1545" width="28.42578125" customWidth="1"/>
    <col min="1546" max="1546" width="39" customWidth="1"/>
    <col min="1547" max="1547" width="19.28515625" customWidth="1"/>
    <col min="1548" max="1548" width="14.42578125" customWidth="1"/>
    <col min="1550" max="1550" width="13.85546875" customWidth="1"/>
    <col min="1551" max="1551" width="13.7109375" customWidth="1"/>
    <col min="1552" max="1552" width="13.5703125" customWidth="1"/>
    <col min="1553" max="1553" width="10.140625" customWidth="1"/>
    <col min="1554" max="1554" width="9.5703125" customWidth="1"/>
    <col min="1555" max="1555" width="14" customWidth="1"/>
    <col min="1556" max="1556" width="15" customWidth="1"/>
    <col min="1557" max="1557" width="21.28515625" customWidth="1"/>
    <col min="1558" max="1558" width="14" customWidth="1"/>
    <col min="1559" max="1559" width="13.7109375" customWidth="1"/>
    <col min="1560" max="1560" width="28.42578125" customWidth="1"/>
    <col min="1793" max="1793" width="10.5703125" customWidth="1"/>
    <col min="1794" max="1794" width="53.85546875" customWidth="1"/>
    <col min="1795" max="1795" width="17" customWidth="1"/>
    <col min="1796" max="1796" width="28.85546875" customWidth="1"/>
    <col min="1797" max="1797" width="15.28515625" customWidth="1"/>
    <col min="1798" max="1798" width="13.5703125" customWidth="1"/>
    <col min="1799" max="1799" width="10.140625" customWidth="1"/>
    <col min="1800" max="1800" width="14.28515625" customWidth="1"/>
    <col min="1801" max="1801" width="28.42578125" customWidth="1"/>
    <col min="1802" max="1802" width="39" customWidth="1"/>
    <col min="1803" max="1803" width="19.28515625" customWidth="1"/>
    <col min="1804" max="1804" width="14.42578125" customWidth="1"/>
    <col min="1806" max="1806" width="13.85546875" customWidth="1"/>
    <col min="1807" max="1807" width="13.7109375" customWidth="1"/>
    <col min="1808" max="1808" width="13.5703125" customWidth="1"/>
    <col min="1809" max="1809" width="10.140625" customWidth="1"/>
    <col min="1810" max="1810" width="9.5703125" customWidth="1"/>
    <col min="1811" max="1811" width="14" customWidth="1"/>
    <col min="1812" max="1812" width="15" customWidth="1"/>
    <col min="1813" max="1813" width="21.28515625" customWidth="1"/>
    <col min="1814" max="1814" width="14" customWidth="1"/>
    <col min="1815" max="1815" width="13.7109375" customWidth="1"/>
    <col min="1816" max="1816" width="28.42578125" customWidth="1"/>
    <col min="2049" max="2049" width="10.5703125" customWidth="1"/>
    <col min="2050" max="2050" width="53.85546875" customWidth="1"/>
    <col min="2051" max="2051" width="17" customWidth="1"/>
    <col min="2052" max="2052" width="28.85546875" customWidth="1"/>
    <col min="2053" max="2053" width="15.28515625" customWidth="1"/>
    <col min="2054" max="2054" width="13.5703125" customWidth="1"/>
    <col min="2055" max="2055" width="10.140625" customWidth="1"/>
    <col min="2056" max="2056" width="14.28515625" customWidth="1"/>
    <col min="2057" max="2057" width="28.42578125" customWidth="1"/>
    <col min="2058" max="2058" width="39" customWidth="1"/>
    <col min="2059" max="2059" width="19.28515625" customWidth="1"/>
    <col min="2060" max="2060" width="14.42578125" customWidth="1"/>
    <col min="2062" max="2062" width="13.85546875" customWidth="1"/>
    <col min="2063" max="2063" width="13.7109375" customWidth="1"/>
    <col min="2064" max="2064" width="13.5703125" customWidth="1"/>
    <col min="2065" max="2065" width="10.140625" customWidth="1"/>
    <col min="2066" max="2066" width="9.5703125" customWidth="1"/>
    <col min="2067" max="2067" width="14" customWidth="1"/>
    <col min="2068" max="2068" width="15" customWidth="1"/>
    <col min="2069" max="2069" width="21.28515625" customWidth="1"/>
    <col min="2070" max="2070" width="14" customWidth="1"/>
    <col min="2071" max="2071" width="13.7109375" customWidth="1"/>
    <col min="2072" max="2072" width="28.42578125" customWidth="1"/>
    <col min="2305" max="2305" width="10.5703125" customWidth="1"/>
    <col min="2306" max="2306" width="53.85546875" customWidth="1"/>
    <col min="2307" max="2307" width="17" customWidth="1"/>
    <col min="2308" max="2308" width="28.85546875" customWidth="1"/>
    <col min="2309" max="2309" width="15.28515625" customWidth="1"/>
    <col min="2310" max="2310" width="13.5703125" customWidth="1"/>
    <col min="2311" max="2311" width="10.140625" customWidth="1"/>
    <col min="2312" max="2312" width="14.28515625" customWidth="1"/>
    <col min="2313" max="2313" width="28.42578125" customWidth="1"/>
    <col min="2314" max="2314" width="39" customWidth="1"/>
    <col min="2315" max="2315" width="19.28515625" customWidth="1"/>
    <col min="2316" max="2316" width="14.42578125" customWidth="1"/>
    <col min="2318" max="2318" width="13.85546875" customWidth="1"/>
    <col min="2319" max="2319" width="13.7109375" customWidth="1"/>
    <col min="2320" max="2320" width="13.5703125" customWidth="1"/>
    <col min="2321" max="2321" width="10.140625" customWidth="1"/>
    <col min="2322" max="2322" width="9.5703125" customWidth="1"/>
    <col min="2323" max="2323" width="14" customWidth="1"/>
    <col min="2324" max="2324" width="15" customWidth="1"/>
    <col min="2325" max="2325" width="21.28515625" customWidth="1"/>
    <col min="2326" max="2326" width="14" customWidth="1"/>
    <col min="2327" max="2327" width="13.7109375" customWidth="1"/>
    <col min="2328" max="2328" width="28.42578125" customWidth="1"/>
    <col min="2561" max="2561" width="10.5703125" customWidth="1"/>
    <col min="2562" max="2562" width="53.85546875" customWidth="1"/>
    <col min="2563" max="2563" width="17" customWidth="1"/>
    <col min="2564" max="2564" width="28.85546875" customWidth="1"/>
    <col min="2565" max="2565" width="15.28515625" customWidth="1"/>
    <col min="2566" max="2566" width="13.5703125" customWidth="1"/>
    <col min="2567" max="2567" width="10.140625" customWidth="1"/>
    <col min="2568" max="2568" width="14.28515625" customWidth="1"/>
    <col min="2569" max="2569" width="28.42578125" customWidth="1"/>
    <col min="2570" max="2570" width="39" customWidth="1"/>
    <col min="2571" max="2571" width="19.28515625" customWidth="1"/>
    <col min="2572" max="2572" width="14.42578125" customWidth="1"/>
    <col min="2574" max="2574" width="13.85546875" customWidth="1"/>
    <col min="2575" max="2575" width="13.7109375" customWidth="1"/>
    <col min="2576" max="2576" width="13.5703125" customWidth="1"/>
    <col min="2577" max="2577" width="10.140625" customWidth="1"/>
    <col min="2578" max="2578" width="9.5703125" customWidth="1"/>
    <col min="2579" max="2579" width="14" customWidth="1"/>
    <col min="2580" max="2580" width="15" customWidth="1"/>
    <col min="2581" max="2581" width="21.28515625" customWidth="1"/>
    <col min="2582" max="2582" width="14" customWidth="1"/>
    <col min="2583" max="2583" width="13.7109375" customWidth="1"/>
    <col min="2584" max="2584" width="28.42578125" customWidth="1"/>
    <col min="2817" max="2817" width="10.5703125" customWidth="1"/>
    <col min="2818" max="2818" width="53.85546875" customWidth="1"/>
    <col min="2819" max="2819" width="17" customWidth="1"/>
    <col min="2820" max="2820" width="28.85546875" customWidth="1"/>
    <col min="2821" max="2821" width="15.28515625" customWidth="1"/>
    <col min="2822" max="2822" width="13.5703125" customWidth="1"/>
    <col min="2823" max="2823" width="10.140625" customWidth="1"/>
    <col min="2824" max="2824" width="14.28515625" customWidth="1"/>
    <col min="2825" max="2825" width="28.42578125" customWidth="1"/>
    <col min="2826" max="2826" width="39" customWidth="1"/>
    <col min="2827" max="2827" width="19.28515625" customWidth="1"/>
    <col min="2828" max="2828" width="14.42578125" customWidth="1"/>
    <col min="2830" max="2830" width="13.85546875" customWidth="1"/>
    <col min="2831" max="2831" width="13.7109375" customWidth="1"/>
    <col min="2832" max="2832" width="13.5703125" customWidth="1"/>
    <col min="2833" max="2833" width="10.140625" customWidth="1"/>
    <col min="2834" max="2834" width="9.5703125" customWidth="1"/>
    <col min="2835" max="2835" width="14" customWidth="1"/>
    <col min="2836" max="2836" width="15" customWidth="1"/>
    <col min="2837" max="2837" width="21.28515625" customWidth="1"/>
    <col min="2838" max="2838" width="14" customWidth="1"/>
    <col min="2839" max="2839" width="13.7109375" customWidth="1"/>
    <col min="2840" max="2840" width="28.42578125" customWidth="1"/>
    <col min="3073" max="3073" width="10.5703125" customWidth="1"/>
    <col min="3074" max="3074" width="53.85546875" customWidth="1"/>
    <col min="3075" max="3075" width="17" customWidth="1"/>
    <col min="3076" max="3076" width="28.85546875" customWidth="1"/>
    <col min="3077" max="3077" width="15.28515625" customWidth="1"/>
    <col min="3078" max="3078" width="13.5703125" customWidth="1"/>
    <col min="3079" max="3079" width="10.140625" customWidth="1"/>
    <col min="3080" max="3080" width="14.28515625" customWidth="1"/>
    <col min="3081" max="3081" width="28.42578125" customWidth="1"/>
    <col min="3082" max="3082" width="39" customWidth="1"/>
    <col min="3083" max="3083" width="19.28515625" customWidth="1"/>
    <col min="3084" max="3084" width="14.42578125" customWidth="1"/>
    <col min="3086" max="3086" width="13.85546875" customWidth="1"/>
    <col min="3087" max="3087" width="13.7109375" customWidth="1"/>
    <col min="3088" max="3088" width="13.5703125" customWidth="1"/>
    <col min="3089" max="3089" width="10.140625" customWidth="1"/>
    <col min="3090" max="3090" width="9.5703125" customWidth="1"/>
    <col min="3091" max="3091" width="14" customWidth="1"/>
    <col min="3092" max="3092" width="15" customWidth="1"/>
    <col min="3093" max="3093" width="21.28515625" customWidth="1"/>
    <col min="3094" max="3094" width="14" customWidth="1"/>
    <col min="3095" max="3095" width="13.7109375" customWidth="1"/>
    <col min="3096" max="3096" width="28.42578125" customWidth="1"/>
    <col min="3329" max="3329" width="10.5703125" customWidth="1"/>
    <col min="3330" max="3330" width="53.85546875" customWidth="1"/>
    <col min="3331" max="3331" width="17" customWidth="1"/>
    <col min="3332" max="3332" width="28.85546875" customWidth="1"/>
    <col min="3333" max="3333" width="15.28515625" customWidth="1"/>
    <col min="3334" max="3334" width="13.5703125" customWidth="1"/>
    <col min="3335" max="3335" width="10.140625" customWidth="1"/>
    <col min="3336" max="3336" width="14.28515625" customWidth="1"/>
    <col min="3337" max="3337" width="28.42578125" customWidth="1"/>
    <col min="3338" max="3338" width="39" customWidth="1"/>
    <col min="3339" max="3339" width="19.28515625" customWidth="1"/>
    <col min="3340" max="3340" width="14.42578125" customWidth="1"/>
    <col min="3342" max="3342" width="13.85546875" customWidth="1"/>
    <col min="3343" max="3343" width="13.7109375" customWidth="1"/>
    <col min="3344" max="3344" width="13.5703125" customWidth="1"/>
    <col min="3345" max="3345" width="10.140625" customWidth="1"/>
    <col min="3346" max="3346" width="9.5703125" customWidth="1"/>
    <col min="3347" max="3347" width="14" customWidth="1"/>
    <col min="3348" max="3348" width="15" customWidth="1"/>
    <col min="3349" max="3349" width="21.28515625" customWidth="1"/>
    <col min="3350" max="3350" width="14" customWidth="1"/>
    <col min="3351" max="3351" width="13.7109375" customWidth="1"/>
    <col min="3352" max="3352" width="28.42578125" customWidth="1"/>
    <col min="3585" max="3585" width="10.5703125" customWidth="1"/>
    <col min="3586" max="3586" width="53.85546875" customWidth="1"/>
    <col min="3587" max="3587" width="17" customWidth="1"/>
    <col min="3588" max="3588" width="28.85546875" customWidth="1"/>
    <col min="3589" max="3589" width="15.28515625" customWidth="1"/>
    <col min="3590" max="3590" width="13.5703125" customWidth="1"/>
    <col min="3591" max="3591" width="10.140625" customWidth="1"/>
    <col min="3592" max="3592" width="14.28515625" customWidth="1"/>
    <col min="3593" max="3593" width="28.42578125" customWidth="1"/>
    <col min="3594" max="3594" width="39" customWidth="1"/>
    <col min="3595" max="3595" width="19.28515625" customWidth="1"/>
    <col min="3596" max="3596" width="14.42578125" customWidth="1"/>
    <col min="3598" max="3598" width="13.85546875" customWidth="1"/>
    <col min="3599" max="3599" width="13.7109375" customWidth="1"/>
    <col min="3600" max="3600" width="13.5703125" customWidth="1"/>
    <col min="3601" max="3601" width="10.140625" customWidth="1"/>
    <col min="3602" max="3602" width="9.5703125" customWidth="1"/>
    <col min="3603" max="3603" width="14" customWidth="1"/>
    <col min="3604" max="3604" width="15" customWidth="1"/>
    <col min="3605" max="3605" width="21.28515625" customWidth="1"/>
    <col min="3606" max="3606" width="14" customWidth="1"/>
    <col min="3607" max="3607" width="13.7109375" customWidth="1"/>
    <col min="3608" max="3608" width="28.42578125" customWidth="1"/>
    <col min="3841" max="3841" width="10.5703125" customWidth="1"/>
    <col min="3842" max="3842" width="53.85546875" customWidth="1"/>
    <col min="3843" max="3843" width="17" customWidth="1"/>
    <col min="3844" max="3844" width="28.85546875" customWidth="1"/>
    <col min="3845" max="3845" width="15.28515625" customWidth="1"/>
    <col min="3846" max="3846" width="13.5703125" customWidth="1"/>
    <col min="3847" max="3847" width="10.140625" customWidth="1"/>
    <col min="3848" max="3848" width="14.28515625" customWidth="1"/>
    <col min="3849" max="3849" width="28.42578125" customWidth="1"/>
    <col min="3850" max="3850" width="39" customWidth="1"/>
    <col min="3851" max="3851" width="19.28515625" customWidth="1"/>
    <col min="3852" max="3852" width="14.42578125" customWidth="1"/>
    <col min="3854" max="3854" width="13.85546875" customWidth="1"/>
    <col min="3855" max="3855" width="13.7109375" customWidth="1"/>
    <col min="3856" max="3856" width="13.5703125" customWidth="1"/>
    <col min="3857" max="3857" width="10.140625" customWidth="1"/>
    <col min="3858" max="3858" width="9.5703125" customWidth="1"/>
    <col min="3859" max="3859" width="14" customWidth="1"/>
    <col min="3860" max="3860" width="15" customWidth="1"/>
    <col min="3861" max="3861" width="21.28515625" customWidth="1"/>
    <col min="3862" max="3862" width="14" customWidth="1"/>
    <col min="3863" max="3863" width="13.7109375" customWidth="1"/>
    <col min="3864" max="3864" width="28.42578125" customWidth="1"/>
    <col min="4097" max="4097" width="10.5703125" customWidth="1"/>
    <col min="4098" max="4098" width="53.85546875" customWidth="1"/>
    <col min="4099" max="4099" width="17" customWidth="1"/>
    <col min="4100" max="4100" width="28.85546875" customWidth="1"/>
    <col min="4101" max="4101" width="15.28515625" customWidth="1"/>
    <col min="4102" max="4102" width="13.5703125" customWidth="1"/>
    <col min="4103" max="4103" width="10.140625" customWidth="1"/>
    <col min="4104" max="4104" width="14.28515625" customWidth="1"/>
    <col min="4105" max="4105" width="28.42578125" customWidth="1"/>
    <col min="4106" max="4106" width="39" customWidth="1"/>
    <col min="4107" max="4107" width="19.28515625" customWidth="1"/>
    <col min="4108" max="4108" width="14.42578125" customWidth="1"/>
    <col min="4110" max="4110" width="13.85546875" customWidth="1"/>
    <col min="4111" max="4111" width="13.7109375" customWidth="1"/>
    <col min="4112" max="4112" width="13.5703125" customWidth="1"/>
    <col min="4113" max="4113" width="10.140625" customWidth="1"/>
    <col min="4114" max="4114" width="9.5703125" customWidth="1"/>
    <col min="4115" max="4115" width="14" customWidth="1"/>
    <col min="4116" max="4116" width="15" customWidth="1"/>
    <col min="4117" max="4117" width="21.28515625" customWidth="1"/>
    <col min="4118" max="4118" width="14" customWidth="1"/>
    <col min="4119" max="4119" width="13.7109375" customWidth="1"/>
    <col min="4120" max="4120" width="28.42578125" customWidth="1"/>
    <col min="4353" max="4353" width="10.5703125" customWidth="1"/>
    <col min="4354" max="4354" width="53.85546875" customWidth="1"/>
    <col min="4355" max="4355" width="17" customWidth="1"/>
    <col min="4356" max="4356" width="28.85546875" customWidth="1"/>
    <col min="4357" max="4357" width="15.28515625" customWidth="1"/>
    <col min="4358" max="4358" width="13.5703125" customWidth="1"/>
    <col min="4359" max="4359" width="10.140625" customWidth="1"/>
    <col min="4360" max="4360" width="14.28515625" customWidth="1"/>
    <col min="4361" max="4361" width="28.42578125" customWidth="1"/>
    <col min="4362" max="4362" width="39" customWidth="1"/>
    <col min="4363" max="4363" width="19.28515625" customWidth="1"/>
    <col min="4364" max="4364" width="14.42578125" customWidth="1"/>
    <col min="4366" max="4366" width="13.85546875" customWidth="1"/>
    <col min="4367" max="4367" width="13.7109375" customWidth="1"/>
    <col min="4368" max="4368" width="13.5703125" customWidth="1"/>
    <col min="4369" max="4369" width="10.140625" customWidth="1"/>
    <col min="4370" max="4370" width="9.5703125" customWidth="1"/>
    <col min="4371" max="4371" width="14" customWidth="1"/>
    <col min="4372" max="4372" width="15" customWidth="1"/>
    <col min="4373" max="4373" width="21.28515625" customWidth="1"/>
    <col min="4374" max="4374" width="14" customWidth="1"/>
    <col min="4375" max="4375" width="13.7109375" customWidth="1"/>
    <col min="4376" max="4376" width="28.42578125" customWidth="1"/>
    <col min="4609" max="4609" width="10.5703125" customWidth="1"/>
    <col min="4610" max="4610" width="53.85546875" customWidth="1"/>
    <col min="4611" max="4611" width="17" customWidth="1"/>
    <col min="4612" max="4612" width="28.85546875" customWidth="1"/>
    <col min="4613" max="4613" width="15.28515625" customWidth="1"/>
    <col min="4614" max="4614" width="13.5703125" customWidth="1"/>
    <col min="4615" max="4615" width="10.140625" customWidth="1"/>
    <col min="4616" max="4616" width="14.28515625" customWidth="1"/>
    <col min="4617" max="4617" width="28.42578125" customWidth="1"/>
    <col min="4618" max="4618" width="39" customWidth="1"/>
    <col min="4619" max="4619" width="19.28515625" customWidth="1"/>
    <col min="4620" max="4620" width="14.42578125" customWidth="1"/>
    <col min="4622" max="4622" width="13.85546875" customWidth="1"/>
    <col min="4623" max="4623" width="13.7109375" customWidth="1"/>
    <col min="4624" max="4624" width="13.5703125" customWidth="1"/>
    <col min="4625" max="4625" width="10.140625" customWidth="1"/>
    <col min="4626" max="4626" width="9.5703125" customWidth="1"/>
    <col min="4627" max="4627" width="14" customWidth="1"/>
    <col min="4628" max="4628" width="15" customWidth="1"/>
    <col min="4629" max="4629" width="21.28515625" customWidth="1"/>
    <col min="4630" max="4630" width="14" customWidth="1"/>
    <col min="4631" max="4631" width="13.7109375" customWidth="1"/>
    <col min="4632" max="4632" width="28.42578125" customWidth="1"/>
    <col min="4865" max="4865" width="10.5703125" customWidth="1"/>
    <col min="4866" max="4866" width="53.85546875" customWidth="1"/>
    <col min="4867" max="4867" width="17" customWidth="1"/>
    <col min="4868" max="4868" width="28.85546875" customWidth="1"/>
    <col min="4869" max="4869" width="15.28515625" customWidth="1"/>
    <col min="4870" max="4870" width="13.5703125" customWidth="1"/>
    <col min="4871" max="4871" width="10.140625" customWidth="1"/>
    <col min="4872" max="4872" width="14.28515625" customWidth="1"/>
    <col min="4873" max="4873" width="28.42578125" customWidth="1"/>
    <col min="4874" max="4874" width="39" customWidth="1"/>
    <col min="4875" max="4875" width="19.28515625" customWidth="1"/>
    <col min="4876" max="4876" width="14.42578125" customWidth="1"/>
    <col min="4878" max="4878" width="13.85546875" customWidth="1"/>
    <col min="4879" max="4879" width="13.7109375" customWidth="1"/>
    <col min="4880" max="4880" width="13.5703125" customWidth="1"/>
    <col min="4881" max="4881" width="10.140625" customWidth="1"/>
    <col min="4882" max="4882" width="9.5703125" customWidth="1"/>
    <col min="4883" max="4883" width="14" customWidth="1"/>
    <col min="4884" max="4884" width="15" customWidth="1"/>
    <col min="4885" max="4885" width="21.28515625" customWidth="1"/>
    <col min="4886" max="4886" width="14" customWidth="1"/>
    <col min="4887" max="4887" width="13.7109375" customWidth="1"/>
    <col min="4888" max="4888" width="28.42578125" customWidth="1"/>
    <col min="5121" max="5121" width="10.5703125" customWidth="1"/>
    <col min="5122" max="5122" width="53.85546875" customWidth="1"/>
    <col min="5123" max="5123" width="17" customWidth="1"/>
    <col min="5124" max="5124" width="28.85546875" customWidth="1"/>
    <col min="5125" max="5125" width="15.28515625" customWidth="1"/>
    <col min="5126" max="5126" width="13.5703125" customWidth="1"/>
    <col min="5127" max="5127" width="10.140625" customWidth="1"/>
    <col min="5128" max="5128" width="14.28515625" customWidth="1"/>
    <col min="5129" max="5129" width="28.42578125" customWidth="1"/>
    <col min="5130" max="5130" width="39" customWidth="1"/>
    <col min="5131" max="5131" width="19.28515625" customWidth="1"/>
    <col min="5132" max="5132" width="14.42578125" customWidth="1"/>
    <col min="5134" max="5134" width="13.85546875" customWidth="1"/>
    <col min="5135" max="5135" width="13.7109375" customWidth="1"/>
    <col min="5136" max="5136" width="13.5703125" customWidth="1"/>
    <col min="5137" max="5137" width="10.140625" customWidth="1"/>
    <col min="5138" max="5138" width="9.5703125" customWidth="1"/>
    <col min="5139" max="5139" width="14" customWidth="1"/>
    <col min="5140" max="5140" width="15" customWidth="1"/>
    <col min="5141" max="5141" width="21.28515625" customWidth="1"/>
    <col min="5142" max="5142" width="14" customWidth="1"/>
    <col min="5143" max="5143" width="13.7109375" customWidth="1"/>
    <col min="5144" max="5144" width="28.42578125" customWidth="1"/>
    <col min="5377" max="5377" width="10.5703125" customWidth="1"/>
    <col min="5378" max="5378" width="53.85546875" customWidth="1"/>
    <col min="5379" max="5379" width="17" customWidth="1"/>
    <col min="5380" max="5380" width="28.85546875" customWidth="1"/>
    <col min="5381" max="5381" width="15.28515625" customWidth="1"/>
    <col min="5382" max="5382" width="13.5703125" customWidth="1"/>
    <col min="5383" max="5383" width="10.140625" customWidth="1"/>
    <col min="5384" max="5384" width="14.28515625" customWidth="1"/>
    <col min="5385" max="5385" width="28.42578125" customWidth="1"/>
    <col min="5386" max="5386" width="39" customWidth="1"/>
    <col min="5387" max="5387" width="19.28515625" customWidth="1"/>
    <col min="5388" max="5388" width="14.42578125" customWidth="1"/>
    <col min="5390" max="5390" width="13.85546875" customWidth="1"/>
    <col min="5391" max="5391" width="13.7109375" customWidth="1"/>
    <col min="5392" max="5392" width="13.5703125" customWidth="1"/>
    <col min="5393" max="5393" width="10.140625" customWidth="1"/>
    <col min="5394" max="5394" width="9.5703125" customWidth="1"/>
    <col min="5395" max="5395" width="14" customWidth="1"/>
    <col min="5396" max="5396" width="15" customWidth="1"/>
    <col min="5397" max="5397" width="21.28515625" customWidth="1"/>
    <col min="5398" max="5398" width="14" customWidth="1"/>
    <col min="5399" max="5399" width="13.7109375" customWidth="1"/>
    <col min="5400" max="5400" width="28.42578125" customWidth="1"/>
    <col min="5633" max="5633" width="10.5703125" customWidth="1"/>
    <col min="5634" max="5634" width="53.85546875" customWidth="1"/>
    <col min="5635" max="5635" width="17" customWidth="1"/>
    <col min="5636" max="5636" width="28.85546875" customWidth="1"/>
    <col min="5637" max="5637" width="15.28515625" customWidth="1"/>
    <col min="5638" max="5638" width="13.5703125" customWidth="1"/>
    <col min="5639" max="5639" width="10.140625" customWidth="1"/>
    <col min="5640" max="5640" width="14.28515625" customWidth="1"/>
    <col min="5641" max="5641" width="28.42578125" customWidth="1"/>
    <col min="5642" max="5642" width="39" customWidth="1"/>
    <col min="5643" max="5643" width="19.28515625" customWidth="1"/>
    <col min="5644" max="5644" width="14.42578125" customWidth="1"/>
    <col min="5646" max="5646" width="13.85546875" customWidth="1"/>
    <col min="5647" max="5647" width="13.7109375" customWidth="1"/>
    <col min="5648" max="5648" width="13.5703125" customWidth="1"/>
    <col min="5649" max="5649" width="10.140625" customWidth="1"/>
    <col min="5650" max="5650" width="9.5703125" customWidth="1"/>
    <col min="5651" max="5651" width="14" customWidth="1"/>
    <col min="5652" max="5652" width="15" customWidth="1"/>
    <col min="5653" max="5653" width="21.28515625" customWidth="1"/>
    <col min="5654" max="5654" width="14" customWidth="1"/>
    <col min="5655" max="5655" width="13.7109375" customWidth="1"/>
    <col min="5656" max="5656" width="28.42578125" customWidth="1"/>
    <col min="5889" max="5889" width="10.5703125" customWidth="1"/>
    <col min="5890" max="5890" width="53.85546875" customWidth="1"/>
    <col min="5891" max="5891" width="17" customWidth="1"/>
    <col min="5892" max="5892" width="28.85546875" customWidth="1"/>
    <col min="5893" max="5893" width="15.28515625" customWidth="1"/>
    <col min="5894" max="5894" width="13.5703125" customWidth="1"/>
    <col min="5895" max="5895" width="10.140625" customWidth="1"/>
    <col min="5896" max="5896" width="14.28515625" customWidth="1"/>
    <col min="5897" max="5897" width="28.42578125" customWidth="1"/>
    <col min="5898" max="5898" width="39" customWidth="1"/>
    <col min="5899" max="5899" width="19.28515625" customWidth="1"/>
    <col min="5900" max="5900" width="14.42578125" customWidth="1"/>
    <col min="5902" max="5902" width="13.85546875" customWidth="1"/>
    <col min="5903" max="5903" width="13.7109375" customWidth="1"/>
    <col min="5904" max="5904" width="13.5703125" customWidth="1"/>
    <col min="5905" max="5905" width="10.140625" customWidth="1"/>
    <col min="5906" max="5906" width="9.5703125" customWidth="1"/>
    <col min="5907" max="5907" width="14" customWidth="1"/>
    <col min="5908" max="5908" width="15" customWidth="1"/>
    <col min="5909" max="5909" width="21.28515625" customWidth="1"/>
    <col min="5910" max="5910" width="14" customWidth="1"/>
    <col min="5911" max="5911" width="13.7109375" customWidth="1"/>
    <col min="5912" max="5912" width="28.42578125" customWidth="1"/>
    <col min="6145" max="6145" width="10.5703125" customWidth="1"/>
    <col min="6146" max="6146" width="53.85546875" customWidth="1"/>
    <col min="6147" max="6147" width="17" customWidth="1"/>
    <col min="6148" max="6148" width="28.85546875" customWidth="1"/>
    <col min="6149" max="6149" width="15.28515625" customWidth="1"/>
    <col min="6150" max="6150" width="13.5703125" customWidth="1"/>
    <col min="6151" max="6151" width="10.140625" customWidth="1"/>
    <col min="6152" max="6152" width="14.28515625" customWidth="1"/>
    <col min="6153" max="6153" width="28.42578125" customWidth="1"/>
    <col min="6154" max="6154" width="39" customWidth="1"/>
    <col min="6155" max="6155" width="19.28515625" customWidth="1"/>
    <col min="6156" max="6156" width="14.42578125" customWidth="1"/>
    <col min="6158" max="6158" width="13.85546875" customWidth="1"/>
    <col min="6159" max="6159" width="13.7109375" customWidth="1"/>
    <col min="6160" max="6160" width="13.5703125" customWidth="1"/>
    <col min="6161" max="6161" width="10.140625" customWidth="1"/>
    <col min="6162" max="6162" width="9.5703125" customWidth="1"/>
    <col min="6163" max="6163" width="14" customWidth="1"/>
    <col min="6164" max="6164" width="15" customWidth="1"/>
    <col min="6165" max="6165" width="21.28515625" customWidth="1"/>
    <col min="6166" max="6166" width="14" customWidth="1"/>
    <col min="6167" max="6167" width="13.7109375" customWidth="1"/>
    <col min="6168" max="6168" width="28.42578125" customWidth="1"/>
    <col min="6401" max="6401" width="10.5703125" customWidth="1"/>
    <col min="6402" max="6402" width="53.85546875" customWidth="1"/>
    <col min="6403" max="6403" width="17" customWidth="1"/>
    <col min="6404" max="6404" width="28.85546875" customWidth="1"/>
    <col min="6405" max="6405" width="15.28515625" customWidth="1"/>
    <col min="6406" max="6406" width="13.5703125" customWidth="1"/>
    <col min="6407" max="6407" width="10.140625" customWidth="1"/>
    <col min="6408" max="6408" width="14.28515625" customWidth="1"/>
    <col min="6409" max="6409" width="28.42578125" customWidth="1"/>
    <col min="6410" max="6410" width="39" customWidth="1"/>
    <col min="6411" max="6411" width="19.28515625" customWidth="1"/>
    <col min="6412" max="6412" width="14.42578125" customWidth="1"/>
    <col min="6414" max="6414" width="13.85546875" customWidth="1"/>
    <col min="6415" max="6415" width="13.7109375" customWidth="1"/>
    <col min="6416" max="6416" width="13.5703125" customWidth="1"/>
    <col min="6417" max="6417" width="10.140625" customWidth="1"/>
    <col min="6418" max="6418" width="9.5703125" customWidth="1"/>
    <col min="6419" max="6419" width="14" customWidth="1"/>
    <col min="6420" max="6420" width="15" customWidth="1"/>
    <col min="6421" max="6421" width="21.28515625" customWidth="1"/>
    <col min="6422" max="6422" width="14" customWidth="1"/>
    <col min="6423" max="6423" width="13.7109375" customWidth="1"/>
    <col min="6424" max="6424" width="28.42578125" customWidth="1"/>
    <col min="6657" max="6657" width="10.5703125" customWidth="1"/>
    <col min="6658" max="6658" width="53.85546875" customWidth="1"/>
    <col min="6659" max="6659" width="17" customWidth="1"/>
    <col min="6660" max="6660" width="28.85546875" customWidth="1"/>
    <col min="6661" max="6661" width="15.28515625" customWidth="1"/>
    <col min="6662" max="6662" width="13.5703125" customWidth="1"/>
    <col min="6663" max="6663" width="10.140625" customWidth="1"/>
    <col min="6664" max="6664" width="14.28515625" customWidth="1"/>
    <col min="6665" max="6665" width="28.42578125" customWidth="1"/>
    <col min="6666" max="6666" width="39" customWidth="1"/>
    <col min="6667" max="6667" width="19.28515625" customWidth="1"/>
    <col min="6668" max="6668" width="14.42578125" customWidth="1"/>
    <col min="6670" max="6670" width="13.85546875" customWidth="1"/>
    <col min="6671" max="6671" width="13.7109375" customWidth="1"/>
    <col min="6672" max="6672" width="13.5703125" customWidth="1"/>
    <col min="6673" max="6673" width="10.140625" customWidth="1"/>
    <col min="6674" max="6674" width="9.5703125" customWidth="1"/>
    <col min="6675" max="6675" width="14" customWidth="1"/>
    <col min="6676" max="6676" width="15" customWidth="1"/>
    <col min="6677" max="6677" width="21.28515625" customWidth="1"/>
    <col min="6678" max="6678" width="14" customWidth="1"/>
    <col min="6679" max="6679" width="13.7109375" customWidth="1"/>
    <col min="6680" max="6680" width="28.42578125" customWidth="1"/>
    <col min="6913" max="6913" width="10.5703125" customWidth="1"/>
    <col min="6914" max="6914" width="53.85546875" customWidth="1"/>
    <col min="6915" max="6915" width="17" customWidth="1"/>
    <col min="6916" max="6916" width="28.85546875" customWidth="1"/>
    <col min="6917" max="6917" width="15.28515625" customWidth="1"/>
    <col min="6918" max="6918" width="13.5703125" customWidth="1"/>
    <col min="6919" max="6919" width="10.140625" customWidth="1"/>
    <col min="6920" max="6920" width="14.28515625" customWidth="1"/>
    <col min="6921" max="6921" width="28.42578125" customWidth="1"/>
    <col min="6922" max="6922" width="39" customWidth="1"/>
    <col min="6923" max="6923" width="19.28515625" customWidth="1"/>
    <col min="6924" max="6924" width="14.42578125" customWidth="1"/>
    <col min="6926" max="6926" width="13.85546875" customWidth="1"/>
    <col min="6927" max="6927" width="13.7109375" customWidth="1"/>
    <col min="6928" max="6928" width="13.5703125" customWidth="1"/>
    <col min="6929" max="6929" width="10.140625" customWidth="1"/>
    <col min="6930" max="6930" width="9.5703125" customWidth="1"/>
    <col min="6931" max="6931" width="14" customWidth="1"/>
    <col min="6932" max="6932" width="15" customWidth="1"/>
    <col min="6933" max="6933" width="21.28515625" customWidth="1"/>
    <col min="6934" max="6934" width="14" customWidth="1"/>
    <col min="6935" max="6935" width="13.7109375" customWidth="1"/>
    <col min="6936" max="6936" width="28.42578125" customWidth="1"/>
    <col min="7169" max="7169" width="10.5703125" customWidth="1"/>
    <col min="7170" max="7170" width="53.85546875" customWidth="1"/>
    <col min="7171" max="7171" width="17" customWidth="1"/>
    <col min="7172" max="7172" width="28.85546875" customWidth="1"/>
    <col min="7173" max="7173" width="15.28515625" customWidth="1"/>
    <col min="7174" max="7174" width="13.5703125" customWidth="1"/>
    <col min="7175" max="7175" width="10.140625" customWidth="1"/>
    <col min="7176" max="7176" width="14.28515625" customWidth="1"/>
    <col min="7177" max="7177" width="28.42578125" customWidth="1"/>
    <col min="7178" max="7178" width="39" customWidth="1"/>
    <col min="7179" max="7179" width="19.28515625" customWidth="1"/>
    <col min="7180" max="7180" width="14.42578125" customWidth="1"/>
    <col min="7182" max="7182" width="13.85546875" customWidth="1"/>
    <col min="7183" max="7183" width="13.7109375" customWidth="1"/>
    <col min="7184" max="7184" width="13.5703125" customWidth="1"/>
    <col min="7185" max="7185" width="10.140625" customWidth="1"/>
    <col min="7186" max="7186" width="9.5703125" customWidth="1"/>
    <col min="7187" max="7187" width="14" customWidth="1"/>
    <col min="7188" max="7188" width="15" customWidth="1"/>
    <col min="7189" max="7189" width="21.28515625" customWidth="1"/>
    <col min="7190" max="7190" width="14" customWidth="1"/>
    <col min="7191" max="7191" width="13.7109375" customWidth="1"/>
    <col min="7192" max="7192" width="28.42578125" customWidth="1"/>
    <col min="7425" max="7425" width="10.5703125" customWidth="1"/>
    <col min="7426" max="7426" width="53.85546875" customWidth="1"/>
    <col min="7427" max="7427" width="17" customWidth="1"/>
    <col min="7428" max="7428" width="28.85546875" customWidth="1"/>
    <col min="7429" max="7429" width="15.28515625" customWidth="1"/>
    <col min="7430" max="7430" width="13.5703125" customWidth="1"/>
    <col min="7431" max="7431" width="10.140625" customWidth="1"/>
    <col min="7432" max="7432" width="14.28515625" customWidth="1"/>
    <col min="7433" max="7433" width="28.42578125" customWidth="1"/>
    <col min="7434" max="7434" width="39" customWidth="1"/>
    <col min="7435" max="7435" width="19.28515625" customWidth="1"/>
    <col min="7436" max="7436" width="14.42578125" customWidth="1"/>
    <col min="7438" max="7438" width="13.85546875" customWidth="1"/>
    <col min="7439" max="7439" width="13.7109375" customWidth="1"/>
    <col min="7440" max="7440" width="13.5703125" customWidth="1"/>
    <col min="7441" max="7441" width="10.140625" customWidth="1"/>
    <col min="7442" max="7442" width="9.5703125" customWidth="1"/>
    <col min="7443" max="7443" width="14" customWidth="1"/>
    <col min="7444" max="7444" width="15" customWidth="1"/>
    <col min="7445" max="7445" width="21.28515625" customWidth="1"/>
    <col min="7446" max="7446" width="14" customWidth="1"/>
    <col min="7447" max="7447" width="13.7109375" customWidth="1"/>
    <col min="7448" max="7448" width="28.42578125" customWidth="1"/>
    <col min="7681" max="7681" width="10.5703125" customWidth="1"/>
    <col min="7682" max="7682" width="53.85546875" customWidth="1"/>
    <col min="7683" max="7683" width="17" customWidth="1"/>
    <col min="7684" max="7684" width="28.85546875" customWidth="1"/>
    <col min="7685" max="7685" width="15.28515625" customWidth="1"/>
    <col min="7686" max="7686" width="13.5703125" customWidth="1"/>
    <col min="7687" max="7687" width="10.140625" customWidth="1"/>
    <col min="7688" max="7688" width="14.28515625" customWidth="1"/>
    <col min="7689" max="7689" width="28.42578125" customWidth="1"/>
    <col min="7690" max="7690" width="39" customWidth="1"/>
    <col min="7691" max="7691" width="19.28515625" customWidth="1"/>
    <col min="7692" max="7692" width="14.42578125" customWidth="1"/>
    <col min="7694" max="7694" width="13.85546875" customWidth="1"/>
    <col min="7695" max="7695" width="13.7109375" customWidth="1"/>
    <col min="7696" max="7696" width="13.5703125" customWidth="1"/>
    <col min="7697" max="7697" width="10.140625" customWidth="1"/>
    <col min="7698" max="7698" width="9.5703125" customWidth="1"/>
    <col min="7699" max="7699" width="14" customWidth="1"/>
    <col min="7700" max="7700" width="15" customWidth="1"/>
    <col min="7701" max="7701" width="21.28515625" customWidth="1"/>
    <col min="7702" max="7702" width="14" customWidth="1"/>
    <col min="7703" max="7703" width="13.7109375" customWidth="1"/>
    <col min="7704" max="7704" width="28.42578125" customWidth="1"/>
    <col min="7937" max="7937" width="10.5703125" customWidth="1"/>
    <col min="7938" max="7938" width="53.85546875" customWidth="1"/>
    <col min="7939" max="7939" width="17" customWidth="1"/>
    <col min="7940" max="7940" width="28.85546875" customWidth="1"/>
    <col min="7941" max="7941" width="15.28515625" customWidth="1"/>
    <col min="7942" max="7942" width="13.5703125" customWidth="1"/>
    <col min="7943" max="7943" width="10.140625" customWidth="1"/>
    <col min="7944" max="7944" width="14.28515625" customWidth="1"/>
    <col min="7945" max="7945" width="28.42578125" customWidth="1"/>
    <col min="7946" max="7946" width="39" customWidth="1"/>
    <col min="7947" max="7947" width="19.28515625" customWidth="1"/>
    <col min="7948" max="7948" width="14.42578125" customWidth="1"/>
    <col min="7950" max="7950" width="13.85546875" customWidth="1"/>
    <col min="7951" max="7951" width="13.7109375" customWidth="1"/>
    <col min="7952" max="7952" width="13.5703125" customWidth="1"/>
    <col min="7953" max="7953" width="10.140625" customWidth="1"/>
    <col min="7954" max="7954" width="9.5703125" customWidth="1"/>
    <col min="7955" max="7955" width="14" customWidth="1"/>
    <col min="7956" max="7956" width="15" customWidth="1"/>
    <col min="7957" max="7957" width="21.28515625" customWidth="1"/>
    <col min="7958" max="7958" width="14" customWidth="1"/>
    <col min="7959" max="7959" width="13.7109375" customWidth="1"/>
    <col min="7960" max="7960" width="28.42578125" customWidth="1"/>
    <col min="8193" max="8193" width="10.5703125" customWidth="1"/>
    <col min="8194" max="8194" width="53.85546875" customWidth="1"/>
    <col min="8195" max="8195" width="17" customWidth="1"/>
    <col min="8196" max="8196" width="28.85546875" customWidth="1"/>
    <col min="8197" max="8197" width="15.28515625" customWidth="1"/>
    <col min="8198" max="8198" width="13.5703125" customWidth="1"/>
    <col min="8199" max="8199" width="10.140625" customWidth="1"/>
    <col min="8200" max="8200" width="14.28515625" customWidth="1"/>
    <col min="8201" max="8201" width="28.42578125" customWidth="1"/>
    <col min="8202" max="8202" width="39" customWidth="1"/>
    <col min="8203" max="8203" width="19.28515625" customWidth="1"/>
    <col min="8204" max="8204" width="14.42578125" customWidth="1"/>
    <col min="8206" max="8206" width="13.85546875" customWidth="1"/>
    <col min="8207" max="8207" width="13.7109375" customWidth="1"/>
    <col min="8208" max="8208" width="13.5703125" customWidth="1"/>
    <col min="8209" max="8209" width="10.140625" customWidth="1"/>
    <col min="8210" max="8210" width="9.5703125" customWidth="1"/>
    <col min="8211" max="8211" width="14" customWidth="1"/>
    <col min="8212" max="8212" width="15" customWidth="1"/>
    <col min="8213" max="8213" width="21.28515625" customWidth="1"/>
    <col min="8214" max="8214" width="14" customWidth="1"/>
    <col min="8215" max="8215" width="13.7109375" customWidth="1"/>
    <col min="8216" max="8216" width="28.42578125" customWidth="1"/>
    <col min="8449" max="8449" width="10.5703125" customWidth="1"/>
    <col min="8450" max="8450" width="53.85546875" customWidth="1"/>
    <col min="8451" max="8451" width="17" customWidth="1"/>
    <col min="8452" max="8452" width="28.85546875" customWidth="1"/>
    <col min="8453" max="8453" width="15.28515625" customWidth="1"/>
    <col min="8454" max="8454" width="13.5703125" customWidth="1"/>
    <col min="8455" max="8455" width="10.140625" customWidth="1"/>
    <col min="8456" max="8456" width="14.28515625" customWidth="1"/>
    <col min="8457" max="8457" width="28.42578125" customWidth="1"/>
    <col min="8458" max="8458" width="39" customWidth="1"/>
    <col min="8459" max="8459" width="19.28515625" customWidth="1"/>
    <col min="8460" max="8460" width="14.42578125" customWidth="1"/>
    <col min="8462" max="8462" width="13.85546875" customWidth="1"/>
    <col min="8463" max="8463" width="13.7109375" customWidth="1"/>
    <col min="8464" max="8464" width="13.5703125" customWidth="1"/>
    <col min="8465" max="8465" width="10.140625" customWidth="1"/>
    <col min="8466" max="8466" width="9.5703125" customWidth="1"/>
    <col min="8467" max="8467" width="14" customWidth="1"/>
    <col min="8468" max="8468" width="15" customWidth="1"/>
    <col min="8469" max="8469" width="21.28515625" customWidth="1"/>
    <col min="8470" max="8470" width="14" customWidth="1"/>
    <col min="8471" max="8471" width="13.7109375" customWidth="1"/>
    <col min="8472" max="8472" width="28.42578125" customWidth="1"/>
    <col min="8705" max="8705" width="10.5703125" customWidth="1"/>
    <col min="8706" max="8706" width="53.85546875" customWidth="1"/>
    <col min="8707" max="8707" width="17" customWidth="1"/>
    <col min="8708" max="8708" width="28.85546875" customWidth="1"/>
    <col min="8709" max="8709" width="15.28515625" customWidth="1"/>
    <col min="8710" max="8710" width="13.5703125" customWidth="1"/>
    <col min="8711" max="8711" width="10.140625" customWidth="1"/>
    <col min="8712" max="8712" width="14.28515625" customWidth="1"/>
    <col min="8713" max="8713" width="28.42578125" customWidth="1"/>
    <col min="8714" max="8714" width="39" customWidth="1"/>
    <col min="8715" max="8715" width="19.28515625" customWidth="1"/>
    <col min="8716" max="8716" width="14.42578125" customWidth="1"/>
    <col min="8718" max="8718" width="13.85546875" customWidth="1"/>
    <col min="8719" max="8719" width="13.7109375" customWidth="1"/>
    <col min="8720" max="8720" width="13.5703125" customWidth="1"/>
    <col min="8721" max="8721" width="10.140625" customWidth="1"/>
    <col min="8722" max="8722" width="9.5703125" customWidth="1"/>
    <col min="8723" max="8723" width="14" customWidth="1"/>
    <col min="8724" max="8724" width="15" customWidth="1"/>
    <col min="8725" max="8725" width="21.28515625" customWidth="1"/>
    <col min="8726" max="8726" width="14" customWidth="1"/>
    <col min="8727" max="8727" width="13.7109375" customWidth="1"/>
    <col min="8728" max="8728" width="28.42578125" customWidth="1"/>
    <col min="8961" max="8961" width="10.5703125" customWidth="1"/>
    <col min="8962" max="8962" width="53.85546875" customWidth="1"/>
    <col min="8963" max="8963" width="17" customWidth="1"/>
    <col min="8964" max="8964" width="28.85546875" customWidth="1"/>
    <col min="8965" max="8965" width="15.28515625" customWidth="1"/>
    <col min="8966" max="8966" width="13.5703125" customWidth="1"/>
    <col min="8967" max="8967" width="10.140625" customWidth="1"/>
    <col min="8968" max="8968" width="14.28515625" customWidth="1"/>
    <col min="8969" max="8969" width="28.42578125" customWidth="1"/>
    <col min="8970" max="8970" width="39" customWidth="1"/>
    <col min="8971" max="8971" width="19.28515625" customWidth="1"/>
    <col min="8972" max="8972" width="14.42578125" customWidth="1"/>
    <col min="8974" max="8974" width="13.85546875" customWidth="1"/>
    <col min="8975" max="8975" width="13.7109375" customWidth="1"/>
    <col min="8976" max="8976" width="13.5703125" customWidth="1"/>
    <col min="8977" max="8977" width="10.140625" customWidth="1"/>
    <col min="8978" max="8978" width="9.5703125" customWidth="1"/>
    <col min="8979" max="8979" width="14" customWidth="1"/>
    <col min="8980" max="8980" width="15" customWidth="1"/>
    <col min="8981" max="8981" width="21.28515625" customWidth="1"/>
    <col min="8982" max="8982" width="14" customWidth="1"/>
    <col min="8983" max="8983" width="13.7109375" customWidth="1"/>
    <col min="8984" max="8984" width="28.42578125" customWidth="1"/>
    <col min="9217" max="9217" width="10.5703125" customWidth="1"/>
    <col min="9218" max="9218" width="53.85546875" customWidth="1"/>
    <col min="9219" max="9219" width="17" customWidth="1"/>
    <col min="9220" max="9220" width="28.85546875" customWidth="1"/>
    <col min="9221" max="9221" width="15.28515625" customWidth="1"/>
    <col min="9222" max="9222" width="13.5703125" customWidth="1"/>
    <col min="9223" max="9223" width="10.140625" customWidth="1"/>
    <col min="9224" max="9224" width="14.28515625" customWidth="1"/>
    <col min="9225" max="9225" width="28.42578125" customWidth="1"/>
    <col min="9226" max="9226" width="39" customWidth="1"/>
    <col min="9227" max="9227" width="19.28515625" customWidth="1"/>
    <col min="9228" max="9228" width="14.42578125" customWidth="1"/>
    <col min="9230" max="9230" width="13.85546875" customWidth="1"/>
    <col min="9231" max="9231" width="13.7109375" customWidth="1"/>
    <col min="9232" max="9232" width="13.5703125" customWidth="1"/>
    <col min="9233" max="9233" width="10.140625" customWidth="1"/>
    <col min="9234" max="9234" width="9.5703125" customWidth="1"/>
    <col min="9235" max="9235" width="14" customWidth="1"/>
    <col min="9236" max="9236" width="15" customWidth="1"/>
    <col min="9237" max="9237" width="21.28515625" customWidth="1"/>
    <col min="9238" max="9238" width="14" customWidth="1"/>
    <col min="9239" max="9239" width="13.7109375" customWidth="1"/>
    <col min="9240" max="9240" width="28.42578125" customWidth="1"/>
    <col min="9473" max="9473" width="10.5703125" customWidth="1"/>
    <col min="9474" max="9474" width="53.85546875" customWidth="1"/>
    <col min="9475" max="9475" width="17" customWidth="1"/>
    <col min="9476" max="9476" width="28.85546875" customWidth="1"/>
    <col min="9477" max="9477" width="15.28515625" customWidth="1"/>
    <col min="9478" max="9478" width="13.5703125" customWidth="1"/>
    <col min="9479" max="9479" width="10.140625" customWidth="1"/>
    <col min="9480" max="9480" width="14.28515625" customWidth="1"/>
    <col min="9481" max="9481" width="28.42578125" customWidth="1"/>
    <col min="9482" max="9482" width="39" customWidth="1"/>
    <col min="9483" max="9483" width="19.28515625" customWidth="1"/>
    <col min="9484" max="9484" width="14.42578125" customWidth="1"/>
    <col min="9486" max="9486" width="13.85546875" customWidth="1"/>
    <col min="9487" max="9487" width="13.7109375" customWidth="1"/>
    <col min="9488" max="9488" width="13.5703125" customWidth="1"/>
    <col min="9489" max="9489" width="10.140625" customWidth="1"/>
    <col min="9490" max="9490" width="9.5703125" customWidth="1"/>
    <col min="9491" max="9491" width="14" customWidth="1"/>
    <col min="9492" max="9492" width="15" customWidth="1"/>
    <col min="9493" max="9493" width="21.28515625" customWidth="1"/>
    <col min="9494" max="9494" width="14" customWidth="1"/>
    <col min="9495" max="9495" width="13.7109375" customWidth="1"/>
    <col min="9496" max="9496" width="28.42578125" customWidth="1"/>
    <col min="9729" max="9729" width="10.5703125" customWidth="1"/>
    <col min="9730" max="9730" width="53.85546875" customWidth="1"/>
    <col min="9731" max="9731" width="17" customWidth="1"/>
    <col min="9732" max="9732" width="28.85546875" customWidth="1"/>
    <col min="9733" max="9733" width="15.28515625" customWidth="1"/>
    <col min="9734" max="9734" width="13.5703125" customWidth="1"/>
    <col min="9735" max="9735" width="10.140625" customWidth="1"/>
    <col min="9736" max="9736" width="14.28515625" customWidth="1"/>
    <col min="9737" max="9737" width="28.42578125" customWidth="1"/>
    <col min="9738" max="9738" width="39" customWidth="1"/>
    <col min="9739" max="9739" width="19.28515625" customWidth="1"/>
    <col min="9740" max="9740" width="14.42578125" customWidth="1"/>
    <col min="9742" max="9742" width="13.85546875" customWidth="1"/>
    <col min="9743" max="9743" width="13.7109375" customWidth="1"/>
    <col min="9744" max="9744" width="13.5703125" customWidth="1"/>
    <col min="9745" max="9745" width="10.140625" customWidth="1"/>
    <col min="9746" max="9746" width="9.5703125" customWidth="1"/>
    <col min="9747" max="9747" width="14" customWidth="1"/>
    <col min="9748" max="9748" width="15" customWidth="1"/>
    <col min="9749" max="9749" width="21.28515625" customWidth="1"/>
    <col min="9750" max="9750" width="14" customWidth="1"/>
    <col min="9751" max="9751" width="13.7109375" customWidth="1"/>
    <col min="9752" max="9752" width="28.42578125" customWidth="1"/>
    <col min="9985" max="9985" width="10.5703125" customWidth="1"/>
    <col min="9986" max="9986" width="53.85546875" customWidth="1"/>
    <col min="9987" max="9987" width="17" customWidth="1"/>
    <col min="9988" max="9988" width="28.85546875" customWidth="1"/>
    <col min="9989" max="9989" width="15.28515625" customWidth="1"/>
    <col min="9990" max="9990" width="13.5703125" customWidth="1"/>
    <col min="9991" max="9991" width="10.140625" customWidth="1"/>
    <col min="9992" max="9992" width="14.28515625" customWidth="1"/>
    <col min="9993" max="9993" width="28.42578125" customWidth="1"/>
    <col min="9994" max="9994" width="39" customWidth="1"/>
    <col min="9995" max="9995" width="19.28515625" customWidth="1"/>
    <col min="9996" max="9996" width="14.42578125" customWidth="1"/>
    <col min="9998" max="9998" width="13.85546875" customWidth="1"/>
    <col min="9999" max="9999" width="13.7109375" customWidth="1"/>
    <col min="10000" max="10000" width="13.5703125" customWidth="1"/>
    <col min="10001" max="10001" width="10.140625" customWidth="1"/>
    <col min="10002" max="10002" width="9.5703125" customWidth="1"/>
    <col min="10003" max="10003" width="14" customWidth="1"/>
    <col min="10004" max="10004" width="15" customWidth="1"/>
    <col min="10005" max="10005" width="21.28515625" customWidth="1"/>
    <col min="10006" max="10006" width="14" customWidth="1"/>
    <col min="10007" max="10007" width="13.7109375" customWidth="1"/>
    <col min="10008" max="10008" width="28.42578125" customWidth="1"/>
    <col min="10241" max="10241" width="10.5703125" customWidth="1"/>
    <col min="10242" max="10242" width="53.85546875" customWidth="1"/>
    <col min="10243" max="10243" width="17" customWidth="1"/>
    <col min="10244" max="10244" width="28.85546875" customWidth="1"/>
    <col min="10245" max="10245" width="15.28515625" customWidth="1"/>
    <col min="10246" max="10246" width="13.5703125" customWidth="1"/>
    <col min="10247" max="10247" width="10.140625" customWidth="1"/>
    <col min="10248" max="10248" width="14.28515625" customWidth="1"/>
    <col min="10249" max="10249" width="28.42578125" customWidth="1"/>
    <col min="10250" max="10250" width="39" customWidth="1"/>
    <col min="10251" max="10251" width="19.28515625" customWidth="1"/>
    <col min="10252" max="10252" width="14.42578125" customWidth="1"/>
    <col min="10254" max="10254" width="13.85546875" customWidth="1"/>
    <col min="10255" max="10255" width="13.7109375" customWidth="1"/>
    <col min="10256" max="10256" width="13.5703125" customWidth="1"/>
    <col min="10257" max="10257" width="10.140625" customWidth="1"/>
    <col min="10258" max="10258" width="9.5703125" customWidth="1"/>
    <col min="10259" max="10259" width="14" customWidth="1"/>
    <col min="10260" max="10260" width="15" customWidth="1"/>
    <col min="10261" max="10261" width="21.28515625" customWidth="1"/>
    <col min="10262" max="10262" width="14" customWidth="1"/>
    <col min="10263" max="10263" width="13.7109375" customWidth="1"/>
    <col min="10264" max="10264" width="28.42578125" customWidth="1"/>
    <col min="10497" max="10497" width="10.5703125" customWidth="1"/>
    <col min="10498" max="10498" width="53.85546875" customWidth="1"/>
    <col min="10499" max="10499" width="17" customWidth="1"/>
    <col min="10500" max="10500" width="28.85546875" customWidth="1"/>
    <col min="10501" max="10501" width="15.28515625" customWidth="1"/>
    <col min="10502" max="10502" width="13.5703125" customWidth="1"/>
    <col min="10503" max="10503" width="10.140625" customWidth="1"/>
    <col min="10504" max="10504" width="14.28515625" customWidth="1"/>
    <col min="10505" max="10505" width="28.42578125" customWidth="1"/>
    <col min="10506" max="10506" width="39" customWidth="1"/>
    <col min="10507" max="10507" width="19.28515625" customWidth="1"/>
    <col min="10508" max="10508" width="14.42578125" customWidth="1"/>
    <col min="10510" max="10510" width="13.85546875" customWidth="1"/>
    <col min="10511" max="10511" width="13.7109375" customWidth="1"/>
    <col min="10512" max="10512" width="13.5703125" customWidth="1"/>
    <col min="10513" max="10513" width="10.140625" customWidth="1"/>
    <col min="10514" max="10514" width="9.5703125" customWidth="1"/>
    <col min="10515" max="10515" width="14" customWidth="1"/>
    <col min="10516" max="10516" width="15" customWidth="1"/>
    <col min="10517" max="10517" width="21.28515625" customWidth="1"/>
    <col min="10518" max="10518" width="14" customWidth="1"/>
    <col min="10519" max="10519" width="13.7109375" customWidth="1"/>
    <col min="10520" max="10520" width="28.42578125" customWidth="1"/>
    <col min="10753" max="10753" width="10.5703125" customWidth="1"/>
    <col min="10754" max="10754" width="53.85546875" customWidth="1"/>
    <col min="10755" max="10755" width="17" customWidth="1"/>
    <col min="10756" max="10756" width="28.85546875" customWidth="1"/>
    <col min="10757" max="10757" width="15.28515625" customWidth="1"/>
    <col min="10758" max="10758" width="13.5703125" customWidth="1"/>
    <col min="10759" max="10759" width="10.140625" customWidth="1"/>
    <col min="10760" max="10760" width="14.28515625" customWidth="1"/>
    <col min="10761" max="10761" width="28.42578125" customWidth="1"/>
    <col min="10762" max="10762" width="39" customWidth="1"/>
    <col min="10763" max="10763" width="19.28515625" customWidth="1"/>
    <col min="10764" max="10764" width="14.42578125" customWidth="1"/>
    <col min="10766" max="10766" width="13.85546875" customWidth="1"/>
    <col min="10767" max="10767" width="13.7109375" customWidth="1"/>
    <col min="10768" max="10768" width="13.5703125" customWidth="1"/>
    <col min="10769" max="10769" width="10.140625" customWidth="1"/>
    <col min="10770" max="10770" width="9.5703125" customWidth="1"/>
    <col min="10771" max="10771" width="14" customWidth="1"/>
    <col min="10772" max="10772" width="15" customWidth="1"/>
    <col min="10773" max="10773" width="21.28515625" customWidth="1"/>
    <col min="10774" max="10774" width="14" customWidth="1"/>
    <col min="10775" max="10775" width="13.7109375" customWidth="1"/>
    <col min="10776" max="10776" width="28.42578125" customWidth="1"/>
    <col min="11009" max="11009" width="10.5703125" customWidth="1"/>
    <col min="11010" max="11010" width="53.85546875" customWidth="1"/>
    <col min="11011" max="11011" width="17" customWidth="1"/>
    <col min="11012" max="11012" width="28.85546875" customWidth="1"/>
    <col min="11013" max="11013" width="15.28515625" customWidth="1"/>
    <col min="11014" max="11014" width="13.5703125" customWidth="1"/>
    <col min="11015" max="11015" width="10.140625" customWidth="1"/>
    <col min="11016" max="11016" width="14.28515625" customWidth="1"/>
    <col min="11017" max="11017" width="28.42578125" customWidth="1"/>
    <col min="11018" max="11018" width="39" customWidth="1"/>
    <col min="11019" max="11019" width="19.28515625" customWidth="1"/>
    <col min="11020" max="11020" width="14.42578125" customWidth="1"/>
    <col min="11022" max="11022" width="13.85546875" customWidth="1"/>
    <col min="11023" max="11023" width="13.7109375" customWidth="1"/>
    <col min="11024" max="11024" width="13.5703125" customWidth="1"/>
    <col min="11025" max="11025" width="10.140625" customWidth="1"/>
    <col min="11026" max="11026" width="9.5703125" customWidth="1"/>
    <col min="11027" max="11027" width="14" customWidth="1"/>
    <col min="11028" max="11028" width="15" customWidth="1"/>
    <col min="11029" max="11029" width="21.28515625" customWidth="1"/>
    <col min="11030" max="11030" width="14" customWidth="1"/>
    <col min="11031" max="11031" width="13.7109375" customWidth="1"/>
    <col min="11032" max="11032" width="28.42578125" customWidth="1"/>
    <col min="11265" max="11265" width="10.5703125" customWidth="1"/>
    <col min="11266" max="11266" width="53.85546875" customWidth="1"/>
    <col min="11267" max="11267" width="17" customWidth="1"/>
    <col min="11268" max="11268" width="28.85546875" customWidth="1"/>
    <col min="11269" max="11269" width="15.28515625" customWidth="1"/>
    <col min="11270" max="11270" width="13.5703125" customWidth="1"/>
    <col min="11271" max="11271" width="10.140625" customWidth="1"/>
    <col min="11272" max="11272" width="14.28515625" customWidth="1"/>
    <col min="11273" max="11273" width="28.42578125" customWidth="1"/>
    <col min="11274" max="11274" width="39" customWidth="1"/>
    <col min="11275" max="11275" width="19.28515625" customWidth="1"/>
    <col min="11276" max="11276" width="14.42578125" customWidth="1"/>
    <col min="11278" max="11278" width="13.85546875" customWidth="1"/>
    <col min="11279" max="11279" width="13.7109375" customWidth="1"/>
    <col min="11280" max="11280" width="13.5703125" customWidth="1"/>
    <col min="11281" max="11281" width="10.140625" customWidth="1"/>
    <col min="11282" max="11282" width="9.5703125" customWidth="1"/>
    <col min="11283" max="11283" width="14" customWidth="1"/>
    <col min="11284" max="11284" width="15" customWidth="1"/>
    <col min="11285" max="11285" width="21.28515625" customWidth="1"/>
    <col min="11286" max="11286" width="14" customWidth="1"/>
    <col min="11287" max="11287" width="13.7109375" customWidth="1"/>
    <col min="11288" max="11288" width="28.42578125" customWidth="1"/>
    <col min="11521" max="11521" width="10.5703125" customWidth="1"/>
    <col min="11522" max="11522" width="53.85546875" customWidth="1"/>
    <col min="11523" max="11523" width="17" customWidth="1"/>
    <col min="11524" max="11524" width="28.85546875" customWidth="1"/>
    <col min="11525" max="11525" width="15.28515625" customWidth="1"/>
    <col min="11526" max="11526" width="13.5703125" customWidth="1"/>
    <col min="11527" max="11527" width="10.140625" customWidth="1"/>
    <col min="11528" max="11528" width="14.28515625" customWidth="1"/>
    <col min="11529" max="11529" width="28.42578125" customWidth="1"/>
    <col min="11530" max="11530" width="39" customWidth="1"/>
    <col min="11531" max="11531" width="19.28515625" customWidth="1"/>
    <col min="11532" max="11532" width="14.42578125" customWidth="1"/>
    <col min="11534" max="11534" width="13.85546875" customWidth="1"/>
    <col min="11535" max="11535" width="13.7109375" customWidth="1"/>
    <col min="11536" max="11536" width="13.5703125" customWidth="1"/>
    <col min="11537" max="11537" width="10.140625" customWidth="1"/>
    <col min="11538" max="11538" width="9.5703125" customWidth="1"/>
    <col min="11539" max="11539" width="14" customWidth="1"/>
    <col min="11540" max="11540" width="15" customWidth="1"/>
    <col min="11541" max="11541" width="21.28515625" customWidth="1"/>
    <col min="11542" max="11542" width="14" customWidth="1"/>
    <col min="11543" max="11543" width="13.7109375" customWidth="1"/>
    <col min="11544" max="11544" width="28.42578125" customWidth="1"/>
    <col min="11777" max="11777" width="10.5703125" customWidth="1"/>
    <col min="11778" max="11778" width="53.85546875" customWidth="1"/>
    <col min="11779" max="11779" width="17" customWidth="1"/>
    <col min="11780" max="11780" width="28.85546875" customWidth="1"/>
    <col min="11781" max="11781" width="15.28515625" customWidth="1"/>
    <col min="11782" max="11782" width="13.5703125" customWidth="1"/>
    <col min="11783" max="11783" width="10.140625" customWidth="1"/>
    <col min="11784" max="11784" width="14.28515625" customWidth="1"/>
    <col min="11785" max="11785" width="28.42578125" customWidth="1"/>
    <col min="11786" max="11786" width="39" customWidth="1"/>
    <col min="11787" max="11787" width="19.28515625" customWidth="1"/>
    <col min="11788" max="11788" width="14.42578125" customWidth="1"/>
    <col min="11790" max="11790" width="13.85546875" customWidth="1"/>
    <col min="11791" max="11791" width="13.7109375" customWidth="1"/>
    <col min="11792" max="11792" width="13.5703125" customWidth="1"/>
    <col min="11793" max="11793" width="10.140625" customWidth="1"/>
    <col min="11794" max="11794" width="9.5703125" customWidth="1"/>
    <col min="11795" max="11795" width="14" customWidth="1"/>
    <col min="11796" max="11796" width="15" customWidth="1"/>
    <col min="11797" max="11797" width="21.28515625" customWidth="1"/>
    <col min="11798" max="11798" width="14" customWidth="1"/>
    <col min="11799" max="11799" width="13.7109375" customWidth="1"/>
    <col min="11800" max="11800" width="28.42578125" customWidth="1"/>
    <col min="12033" max="12033" width="10.5703125" customWidth="1"/>
    <col min="12034" max="12034" width="53.85546875" customWidth="1"/>
    <col min="12035" max="12035" width="17" customWidth="1"/>
    <col min="12036" max="12036" width="28.85546875" customWidth="1"/>
    <col min="12037" max="12037" width="15.28515625" customWidth="1"/>
    <col min="12038" max="12038" width="13.5703125" customWidth="1"/>
    <col min="12039" max="12039" width="10.140625" customWidth="1"/>
    <col min="12040" max="12040" width="14.28515625" customWidth="1"/>
    <col min="12041" max="12041" width="28.42578125" customWidth="1"/>
    <col min="12042" max="12042" width="39" customWidth="1"/>
    <col min="12043" max="12043" width="19.28515625" customWidth="1"/>
    <col min="12044" max="12044" width="14.42578125" customWidth="1"/>
    <col min="12046" max="12046" width="13.85546875" customWidth="1"/>
    <col min="12047" max="12047" width="13.7109375" customWidth="1"/>
    <col min="12048" max="12048" width="13.5703125" customWidth="1"/>
    <col min="12049" max="12049" width="10.140625" customWidth="1"/>
    <col min="12050" max="12050" width="9.5703125" customWidth="1"/>
    <col min="12051" max="12051" width="14" customWidth="1"/>
    <col min="12052" max="12052" width="15" customWidth="1"/>
    <col min="12053" max="12053" width="21.28515625" customWidth="1"/>
    <col min="12054" max="12054" width="14" customWidth="1"/>
    <col min="12055" max="12055" width="13.7109375" customWidth="1"/>
    <col min="12056" max="12056" width="28.42578125" customWidth="1"/>
    <col min="12289" max="12289" width="10.5703125" customWidth="1"/>
    <col min="12290" max="12290" width="53.85546875" customWidth="1"/>
    <col min="12291" max="12291" width="17" customWidth="1"/>
    <col min="12292" max="12292" width="28.85546875" customWidth="1"/>
    <col min="12293" max="12293" width="15.28515625" customWidth="1"/>
    <col min="12294" max="12294" width="13.5703125" customWidth="1"/>
    <col min="12295" max="12295" width="10.140625" customWidth="1"/>
    <col min="12296" max="12296" width="14.28515625" customWidth="1"/>
    <col min="12297" max="12297" width="28.42578125" customWidth="1"/>
    <col min="12298" max="12298" width="39" customWidth="1"/>
    <col min="12299" max="12299" width="19.28515625" customWidth="1"/>
    <col min="12300" max="12300" width="14.42578125" customWidth="1"/>
    <col min="12302" max="12302" width="13.85546875" customWidth="1"/>
    <col min="12303" max="12303" width="13.7109375" customWidth="1"/>
    <col min="12304" max="12304" width="13.5703125" customWidth="1"/>
    <col min="12305" max="12305" width="10.140625" customWidth="1"/>
    <col min="12306" max="12306" width="9.5703125" customWidth="1"/>
    <col min="12307" max="12307" width="14" customWidth="1"/>
    <col min="12308" max="12308" width="15" customWidth="1"/>
    <col min="12309" max="12309" width="21.28515625" customWidth="1"/>
    <col min="12310" max="12310" width="14" customWidth="1"/>
    <col min="12311" max="12311" width="13.7109375" customWidth="1"/>
    <col min="12312" max="12312" width="28.42578125" customWidth="1"/>
    <col min="12545" max="12545" width="10.5703125" customWidth="1"/>
    <col min="12546" max="12546" width="53.85546875" customWidth="1"/>
    <col min="12547" max="12547" width="17" customWidth="1"/>
    <col min="12548" max="12548" width="28.85546875" customWidth="1"/>
    <col min="12549" max="12549" width="15.28515625" customWidth="1"/>
    <col min="12550" max="12550" width="13.5703125" customWidth="1"/>
    <col min="12551" max="12551" width="10.140625" customWidth="1"/>
    <col min="12552" max="12552" width="14.28515625" customWidth="1"/>
    <col min="12553" max="12553" width="28.42578125" customWidth="1"/>
    <col min="12554" max="12554" width="39" customWidth="1"/>
    <col min="12555" max="12555" width="19.28515625" customWidth="1"/>
    <col min="12556" max="12556" width="14.42578125" customWidth="1"/>
    <col min="12558" max="12558" width="13.85546875" customWidth="1"/>
    <col min="12559" max="12559" width="13.7109375" customWidth="1"/>
    <col min="12560" max="12560" width="13.5703125" customWidth="1"/>
    <col min="12561" max="12561" width="10.140625" customWidth="1"/>
    <col min="12562" max="12562" width="9.5703125" customWidth="1"/>
    <col min="12563" max="12563" width="14" customWidth="1"/>
    <col min="12564" max="12564" width="15" customWidth="1"/>
    <col min="12565" max="12565" width="21.28515625" customWidth="1"/>
    <col min="12566" max="12566" width="14" customWidth="1"/>
    <col min="12567" max="12567" width="13.7109375" customWidth="1"/>
    <col min="12568" max="12568" width="28.42578125" customWidth="1"/>
    <col min="12801" max="12801" width="10.5703125" customWidth="1"/>
    <col min="12802" max="12802" width="53.85546875" customWidth="1"/>
    <col min="12803" max="12803" width="17" customWidth="1"/>
    <col min="12804" max="12804" width="28.85546875" customWidth="1"/>
    <col min="12805" max="12805" width="15.28515625" customWidth="1"/>
    <col min="12806" max="12806" width="13.5703125" customWidth="1"/>
    <col min="12807" max="12807" width="10.140625" customWidth="1"/>
    <col min="12808" max="12808" width="14.28515625" customWidth="1"/>
    <col min="12809" max="12809" width="28.42578125" customWidth="1"/>
    <col min="12810" max="12810" width="39" customWidth="1"/>
    <col min="12811" max="12811" width="19.28515625" customWidth="1"/>
    <col min="12812" max="12812" width="14.42578125" customWidth="1"/>
    <col min="12814" max="12814" width="13.85546875" customWidth="1"/>
    <col min="12815" max="12815" width="13.7109375" customWidth="1"/>
    <col min="12816" max="12816" width="13.5703125" customWidth="1"/>
    <col min="12817" max="12817" width="10.140625" customWidth="1"/>
    <col min="12818" max="12818" width="9.5703125" customWidth="1"/>
    <col min="12819" max="12819" width="14" customWidth="1"/>
    <col min="12820" max="12820" width="15" customWidth="1"/>
    <col min="12821" max="12821" width="21.28515625" customWidth="1"/>
    <col min="12822" max="12822" width="14" customWidth="1"/>
    <col min="12823" max="12823" width="13.7109375" customWidth="1"/>
    <col min="12824" max="12824" width="28.42578125" customWidth="1"/>
    <col min="13057" max="13057" width="10.5703125" customWidth="1"/>
    <col min="13058" max="13058" width="53.85546875" customWidth="1"/>
    <col min="13059" max="13059" width="17" customWidth="1"/>
    <col min="13060" max="13060" width="28.85546875" customWidth="1"/>
    <col min="13061" max="13061" width="15.28515625" customWidth="1"/>
    <col min="13062" max="13062" width="13.5703125" customWidth="1"/>
    <col min="13063" max="13063" width="10.140625" customWidth="1"/>
    <col min="13064" max="13064" width="14.28515625" customWidth="1"/>
    <col min="13065" max="13065" width="28.42578125" customWidth="1"/>
    <col min="13066" max="13066" width="39" customWidth="1"/>
    <col min="13067" max="13067" width="19.28515625" customWidth="1"/>
    <col min="13068" max="13068" width="14.42578125" customWidth="1"/>
    <col min="13070" max="13070" width="13.85546875" customWidth="1"/>
    <col min="13071" max="13071" width="13.7109375" customWidth="1"/>
    <col min="13072" max="13072" width="13.5703125" customWidth="1"/>
    <col min="13073" max="13073" width="10.140625" customWidth="1"/>
    <col min="13074" max="13074" width="9.5703125" customWidth="1"/>
    <col min="13075" max="13075" width="14" customWidth="1"/>
    <col min="13076" max="13076" width="15" customWidth="1"/>
    <col min="13077" max="13077" width="21.28515625" customWidth="1"/>
    <col min="13078" max="13078" width="14" customWidth="1"/>
    <col min="13079" max="13079" width="13.7109375" customWidth="1"/>
    <col min="13080" max="13080" width="28.42578125" customWidth="1"/>
    <col min="13313" max="13313" width="10.5703125" customWidth="1"/>
    <col min="13314" max="13314" width="53.85546875" customWidth="1"/>
    <col min="13315" max="13315" width="17" customWidth="1"/>
    <col min="13316" max="13316" width="28.85546875" customWidth="1"/>
    <col min="13317" max="13317" width="15.28515625" customWidth="1"/>
    <col min="13318" max="13318" width="13.5703125" customWidth="1"/>
    <col min="13319" max="13319" width="10.140625" customWidth="1"/>
    <col min="13320" max="13320" width="14.28515625" customWidth="1"/>
    <col min="13321" max="13321" width="28.42578125" customWidth="1"/>
    <col min="13322" max="13322" width="39" customWidth="1"/>
    <col min="13323" max="13323" width="19.28515625" customWidth="1"/>
    <col min="13324" max="13324" width="14.42578125" customWidth="1"/>
    <col min="13326" max="13326" width="13.85546875" customWidth="1"/>
    <col min="13327" max="13327" width="13.7109375" customWidth="1"/>
    <col min="13328" max="13328" width="13.5703125" customWidth="1"/>
    <col min="13329" max="13329" width="10.140625" customWidth="1"/>
    <col min="13330" max="13330" width="9.5703125" customWidth="1"/>
    <col min="13331" max="13331" width="14" customWidth="1"/>
    <col min="13332" max="13332" width="15" customWidth="1"/>
    <col min="13333" max="13333" width="21.28515625" customWidth="1"/>
    <col min="13334" max="13334" width="14" customWidth="1"/>
    <col min="13335" max="13335" width="13.7109375" customWidth="1"/>
    <col min="13336" max="13336" width="28.42578125" customWidth="1"/>
    <col min="13569" max="13569" width="10.5703125" customWidth="1"/>
    <col min="13570" max="13570" width="53.85546875" customWidth="1"/>
    <col min="13571" max="13571" width="17" customWidth="1"/>
    <col min="13572" max="13572" width="28.85546875" customWidth="1"/>
    <col min="13573" max="13573" width="15.28515625" customWidth="1"/>
    <col min="13574" max="13574" width="13.5703125" customWidth="1"/>
    <col min="13575" max="13575" width="10.140625" customWidth="1"/>
    <col min="13576" max="13576" width="14.28515625" customWidth="1"/>
    <col min="13577" max="13577" width="28.42578125" customWidth="1"/>
    <col min="13578" max="13578" width="39" customWidth="1"/>
    <col min="13579" max="13579" width="19.28515625" customWidth="1"/>
    <col min="13580" max="13580" width="14.42578125" customWidth="1"/>
    <col min="13582" max="13582" width="13.85546875" customWidth="1"/>
    <col min="13583" max="13583" width="13.7109375" customWidth="1"/>
    <col min="13584" max="13584" width="13.5703125" customWidth="1"/>
    <col min="13585" max="13585" width="10.140625" customWidth="1"/>
    <col min="13586" max="13586" width="9.5703125" customWidth="1"/>
    <col min="13587" max="13587" width="14" customWidth="1"/>
    <col min="13588" max="13588" width="15" customWidth="1"/>
    <col min="13589" max="13589" width="21.28515625" customWidth="1"/>
    <col min="13590" max="13590" width="14" customWidth="1"/>
    <col min="13591" max="13591" width="13.7109375" customWidth="1"/>
    <col min="13592" max="13592" width="28.42578125" customWidth="1"/>
    <col min="13825" max="13825" width="10.5703125" customWidth="1"/>
    <col min="13826" max="13826" width="53.85546875" customWidth="1"/>
    <col min="13827" max="13827" width="17" customWidth="1"/>
    <col min="13828" max="13828" width="28.85546875" customWidth="1"/>
    <col min="13829" max="13829" width="15.28515625" customWidth="1"/>
    <col min="13830" max="13830" width="13.5703125" customWidth="1"/>
    <col min="13831" max="13831" width="10.140625" customWidth="1"/>
    <col min="13832" max="13832" width="14.28515625" customWidth="1"/>
    <col min="13833" max="13833" width="28.42578125" customWidth="1"/>
    <col min="13834" max="13834" width="39" customWidth="1"/>
    <col min="13835" max="13835" width="19.28515625" customWidth="1"/>
    <col min="13836" max="13836" width="14.42578125" customWidth="1"/>
    <col min="13838" max="13838" width="13.85546875" customWidth="1"/>
    <col min="13839" max="13839" width="13.7109375" customWidth="1"/>
    <col min="13840" max="13840" width="13.5703125" customWidth="1"/>
    <col min="13841" max="13841" width="10.140625" customWidth="1"/>
    <col min="13842" max="13842" width="9.5703125" customWidth="1"/>
    <col min="13843" max="13843" width="14" customWidth="1"/>
    <col min="13844" max="13844" width="15" customWidth="1"/>
    <col min="13845" max="13845" width="21.28515625" customWidth="1"/>
    <col min="13846" max="13846" width="14" customWidth="1"/>
    <col min="13847" max="13847" width="13.7109375" customWidth="1"/>
    <col min="13848" max="13848" width="28.42578125" customWidth="1"/>
    <col min="14081" max="14081" width="10.5703125" customWidth="1"/>
    <col min="14082" max="14082" width="53.85546875" customWidth="1"/>
    <col min="14083" max="14083" width="17" customWidth="1"/>
    <col min="14084" max="14084" width="28.85546875" customWidth="1"/>
    <col min="14085" max="14085" width="15.28515625" customWidth="1"/>
    <col min="14086" max="14086" width="13.5703125" customWidth="1"/>
    <col min="14087" max="14087" width="10.140625" customWidth="1"/>
    <col min="14088" max="14088" width="14.28515625" customWidth="1"/>
    <col min="14089" max="14089" width="28.42578125" customWidth="1"/>
    <col min="14090" max="14090" width="39" customWidth="1"/>
    <col min="14091" max="14091" width="19.28515625" customWidth="1"/>
    <col min="14092" max="14092" width="14.42578125" customWidth="1"/>
    <col min="14094" max="14094" width="13.85546875" customWidth="1"/>
    <col min="14095" max="14095" width="13.7109375" customWidth="1"/>
    <col min="14096" max="14096" width="13.5703125" customWidth="1"/>
    <col min="14097" max="14097" width="10.140625" customWidth="1"/>
    <col min="14098" max="14098" width="9.5703125" customWidth="1"/>
    <col min="14099" max="14099" width="14" customWidth="1"/>
    <col min="14100" max="14100" width="15" customWidth="1"/>
    <col min="14101" max="14101" width="21.28515625" customWidth="1"/>
    <col min="14102" max="14102" width="14" customWidth="1"/>
    <col min="14103" max="14103" width="13.7109375" customWidth="1"/>
    <col min="14104" max="14104" width="28.42578125" customWidth="1"/>
    <col min="14337" max="14337" width="10.5703125" customWidth="1"/>
    <col min="14338" max="14338" width="53.85546875" customWidth="1"/>
    <col min="14339" max="14339" width="17" customWidth="1"/>
    <col min="14340" max="14340" width="28.85546875" customWidth="1"/>
    <col min="14341" max="14341" width="15.28515625" customWidth="1"/>
    <col min="14342" max="14342" width="13.5703125" customWidth="1"/>
    <col min="14343" max="14343" width="10.140625" customWidth="1"/>
    <col min="14344" max="14344" width="14.28515625" customWidth="1"/>
    <col min="14345" max="14345" width="28.42578125" customWidth="1"/>
    <col min="14346" max="14346" width="39" customWidth="1"/>
    <col min="14347" max="14347" width="19.28515625" customWidth="1"/>
    <col min="14348" max="14348" width="14.42578125" customWidth="1"/>
    <col min="14350" max="14350" width="13.85546875" customWidth="1"/>
    <col min="14351" max="14351" width="13.7109375" customWidth="1"/>
    <col min="14352" max="14352" width="13.5703125" customWidth="1"/>
    <col min="14353" max="14353" width="10.140625" customWidth="1"/>
    <col min="14354" max="14354" width="9.5703125" customWidth="1"/>
    <col min="14355" max="14355" width="14" customWidth="1"/>
    <col min="14356" max="14356" width="15" customWidth="1"/>
    <col min="14357" max="14357" width="21.28515625" customWidth="1"/>
    <col min="14358" max="14358" width="14" customWidth="1"/>
    <col min="14359" max="14359" width="13.7109375" customWidth="1"/>
    <col min="14360" max="14360" width="28.42578125" customWidth="1"/>
    <col min="14593" max="14593" width="10.5703125" customWidth="1"/>
    <col min="14594" max="14594" width="53.85546875" customWidth="1"/>
    <col min="14595" max="14595" width="17" customWidth="1"/>
    <col min="14596" max="14596" width="28.85546875" customWidth="1"/>
    <col min="14597" max="14597" width="15.28515625" customWidth="1"/>
    <col min="14598" max="14598" width="13.5703125" customWidth="1"/>
    <col min="14599" max="14599" width="10.140625" customWidth="1"/>
    <col min="14600" max="14600" width="14.28515625" customWidth="1"/>
    <col min="14601" max="14601" width="28.42578125" customWidth="1"/>
    <col min="14602" max="14602" width="39" customWidth="1"/>
    <col min="14603" max="14603" width="19.28515625" customWidth="1"/>
    <col min="14604" max="14604" width="14.42578125" customWidth="1"/>
    <col min="14606" max="14606" width="13.85546875" customWidth="1"/>
    <col min="14607" max="14607" width="13.7109375" customWidth="1"/>
    <col min="14608" max="14608" width="13.5703125" customWidth="1"/>
    <col min="14609" max="14609" width="10.140625" customWidth="1"/>
    <col min="14610" max="14610" width="9.5703125" customWidth="1"/>
    <col min="14611" max="14611" width="14" customWidth="1"/>
    <col min="14612" max="14612" width="15" customWidth="1"/>
    <col min="14613" max="14613" width="21.28515625" customWidth="1"/>
    <col min="14614" max="14614" width="14" customWidth="1"/>
    <col min="14615" max="14615" width="13.7109375" customWidth="1"/>
    <col min="14616" max="14616" width="28.42578125" customWidth="1"/>
    <col min="14849" max="14849" width="10.5703125" customWidth="1"/>
    <col min="14850" max="14850" width="53.85546875" customWidth="1"/>
    <col min="14851" max="14851" width="17" customWidth="1"/>
    <col min="14852" max="14852" width="28.85546875" customWidth="1"/>
    <col min="14853" max="14853" width="15.28515625" customWidth="1"/>
    <col min="14854" max="14854" width="13.5703125" customWidth="1"/>
    <col min="14855" max="14855" width="10.140625" customWidth="1"/>
    <col min="14856" max="14856" width="14.28515625" customWidth="1"/>
    <col min="14857" max="14857" width="28.42578125" customWidth="1"/>
    <col min="14858" max="14858" width="39" customWidth="1"/>
    <col min="14859" max="14859" width="19.28515625" customWidth="1"/>
    <col min="14860" max="14860" width="14.42578125" customWidth="1"/>
    <col min="14862" max="14862" width="13.85546875" customWidth="1"/>
    <col min="14863" max="14863" width="13.7109375" customWidth="1"/>
    <col min="14864" max="14864" width="13.5703125" customWidth="1"/>
    <col min="14865" max="14865" width="10.140625" customWidth="1"/>
    <col min="14866" max="14866" width="9.5703125" customWidth="1"/>
    <col min="14867" max="14867" width="14" customWidth="1"/>
    <col min="14868" max="14868" width="15" customWidth="1"/>
    <col min="14869" max="14869" width="21.28515625" customWidth="1"/>
    <col min="14870" max="14870" width="14" customWidth="1"/>
    <col min="14871" max="14871" width="13.7109375" customWidth="1"/>
    <col min="14872" max="14872" width="28.42578125" customWidth="1"/>
    <col min="15105" max="15105" width="10.5703125" customWidth="1"/>
    <col min="15106" max="15106" width="53.85546875" customWidth="1"/>
    <col min="15107" max="15107" width="17" customWidth="1"/>
    <col min="15108" max="15108" width="28.85546875" customWidth="1"/>
    <col min="15109" max="15109" width="15.28515625" customWidth="1"/>
    <col min="15110" max="15110" width="13.5703125" customWidth="1"/>
    <col min="15111" max="15111" width="10.140625" customWidth="1"/>
    <col min="15112" max="15112" width="14.28515625" customWidth="1"/>
    <col min="15113" max="15113" width="28.42578125" customWidth="1"/>
    <col min="15114" max="15114" width="39" customWidth="1"/>
    <col min="15115" max="15115" width="19.28515625" customWidth="1"/>
    <col min="15116" max="15116" width="14.42578125" customWidth="1"/>
    <col min="15118" max="15118" width="13.85546875" customWidth="1"/>
    <col min="15119" max="15119" width="13.7109375" customWidth="1"/>
    <col min="15120" max="15120" width="13.5703125" customWidth="1"/>
    <col min="15121" max="15121" width="10.140625" customWidth="1"/>
    <col min="15122" max="15122" width="9.5703125" customWidth="1"/>
    <col min="15123" max="15123" width="14" customWidth="1"/>
    <col min="15124" max="15124" width="15" customWidth="1"/>
    <col min="15125" max="15125" width="21.28515625" customWidth="1"/>
    <col min="15126" max="15126" width="14" customWidth="1"/>
    <col min="15127" max="15127" width="13.7109375" customWidth="1"/>
    <col min="15128" max="15128" width="28.42578125" customWidth="1"/>
    <col min="15361" max="15361" width="10.5703125" customWidth="1"/>
    <col min="15362" max="15362" width="53.85546875" customWidth="1"/>
    <col min="15363" max="15363" width="17" customWidth="1"/>
    <col min="15364" max="15364" width="28.85546875" customWidth="1"/>
    <col min="15365" max="15365" width="15.28515625" customWidth="1"/>
    <col min="15366" max="15366" width="13.5703125" customWidth="1"/>
    <col min="15367" max="15367" width="10.140625" customWidth="1"/>
    <col min="15368" max="15368" width="14.28515625" customWidth="1"/>
    <col min="15369" max="15369" width="28.42578125" customWidth="1"/>
    <col min="15370" max="15370" width="39" customWidth="1"/>
    <col min="15371" max="15371" width="19.28515625" customWidth="1"/>
    <col min="15372" max="15372" width="14.42578125" customWidth="1"/>
    <col min="15374" max="15374" width="13.85546875" customWidth="1"/>
    <col min="15375" max="15375" width="13.7109375" customWidth="1"/>
    <col min="15376" max="15376" width="13.5703125" customWidth="1"/>
    <col min="15377" max="15377" width="10.140625" customWidth="1"/>
    <col min="15378" max="15378" width="9.5703125" customWidth="1"/>
    <col min="15379" max="15379" width="14" customWidth="1"/>
    <col min="15380" max="15380" width="15" customWidth="1"/>
    <col min="15381" max="15381" width="21.28515625" customWidth="1"/>
    <col min="15382" max="15382" width="14" customWidth="1"/>
    <col min="15383" max="15383" width="13.7109375" customWidth="1"/>
    <col min="15384" max="15384" width="28.42578125" customWidth="1"/>
    <col min="15617" max="15617" width="10.5703125" customWidth="1"/>
    <col min="15618" max="15618" width="53.85546875" customWidth="1"/>
    <col min="15619" max="15619" width="17" customWidth="1"/>
    <col min="15620" max="15620" width="28.85546875" customWidth="1"/>
    <col min="15621" max="15621" width="15.28515625" customWidth="1"/>
    <col min="15622" max="15622" width="13.5703125" customWidth="1"/>
    <col min="15623" max="15623" width="10.140625" customWidth="1"/>
    <col min="15624" max="15624" width="14.28515625" customWidth="1"/>
    <col min="15625" max="15625" width="28.42578125" customWidth="1"/>
    <col min="15626" max="15626" width="39" customWidth="1"/>
    <col min="15627" max="15627" width="19.28515625" customWidth="1"/>
    <col min="15628" max="15628" width="14.42578125" customWidth="1"/>
    <col min="15630" max="15630" width="13.85546875" customWidth="1"/>
    <col min="15631" max="15631" width="13.7109375" customWidth="1"/>
    <col min="15632" max="15632" width="13.5703125" customWidth="1"/>
    <col min="15633" max="15633" width="10.140625" customWidth="1"/>
    <col min="15634" max="15634" width="9.5703125" customWidth="1"/>
    <col min="15635" max="15635" width="14" customWidth="1"/>
    <col min="15636" max="15636" width="15" customWidth="1"/>
    <col min="15637" max="15637" width="21.28515625" customWidth="1"/>
    <col min="15638" max="15638" width="14" customWidth="1"/>
    <col min="15639" max="15639" width="13.7109375" customWidth="1"/>
    <col min="15640" max="15640" width="28.42578125" customWidth="1"/>
    <col min="15873" max="15873" width="10.5703125" customWidth="1"/>
    <col min="15874" max="15874" width="53.85546875" customWidth="1"/>
    <col min="15875" max="15875" width="17" customWidth="1"/>
    <col min="15876" max="15876" width="28.85546875" customWidth="1"/>
    <col min="15877" max="15877" width="15.28515625" customWidth="1"/>
    <col min="15878" max="15878" width="13.5703125" customWidth="1"/>
    <col min="15879" max="15879" width="10.140625" customWidth="1"/>
    <col min="15880" max="15880" width="14.28515625" customWidth="1"/>
    <col min="15881" max="15881" width="28.42578125" customWidth="1"/>
    <col min="15882" max="15882" width="39" customWidth="1"/>
    <col min="15883" max="15883" width="19.28515625" customWidth="1"/>
    <col min="15884" max="15884" width="14.42578125" customWidth="1"/>
    <col min="15886" max="15886" width="13.85546875" customWidth="1"/>
    <col min="15887" max="15887" width="13.7109375" customWidth="1"/>
    <col min="15888" max="15888" width="13.5703125" customWidth="1"/>
    <col min="15889" max="15889" width="10.140625" customWidth="1"/>
    <col min="15890" max="15890" width="9.5703125" customWidth="1"/>
    <col min="15891" max="15891" width="14" customWidth="1"/>
    <col min="15892" max="15892" width="15" customWidth="1"/>
    <col min="15893" max="15893" width="21.28515625" customWidth="1"/>
    <col min="15894" max="15894" width="14" customWidth="1"/>
    <col min="15895" max="15895" width="13.7109375" customWidth="1"/>
    <col min="15896" max="15896" width="28.42578125" customWidth="1"/>
    <col min="16129" max="16129" width="10.5703125" customWidth="1"/>
    <col min="16130" max="16130" width="53.85546875" customWidth="1"/>
    <col min="16131" max="16131" width="17" customWidth="1"/>
    <col min="16132" max="16132" width="28.85546875" customWidth="1"/>
    <col min="16133" max="16133" width="15.28515625" customWidth="1"/>
    <col min="16134" max="16134" width="13.5703125" customWidth="1"/>
    <col min="16135" max="16135" width="10.140625" customWidth="1"/>
    <col min="16136" max="16136" width="14.28515625" customWidth="1"/>
    <col min="16137" max="16137" width="28.42578125" customWidth="1"/>
    <col min="16138" max="16138" width="39" customWidth="1"/>
    <col min="16139" max="16139" width="19.28515625" customWidth="1"/>
    <col min="16140" max="16140" width="14.42578125" customWidth="1"/>
    <col min="16142" max="16142" width="13.85546875" customWidth="1"/>
    <col min="16143" max="16143" width="13.7109375" customWidth="1"/>
    <col min="16144" max="16144" width="13.5703125" customWidth="1"/>
    <col min="16145" max="16145" width="10.140625" customWidth="1"/>
    <col min="16146" max="16146" width="9.5703125" customWidth="1"/>
    <col min="16147" max="16147" width="14" customWidth="1"/>
    <col min="16148" max="16148" width="15" customWidth="1"/>
    <col min="16149" max="16149" width="21.28515625" customWidth="1"/>
    <col min="16150" max="16150" width="14" customWidth="1"/>
    <col min="16151" max="16151" width="13.7109375" customWidth="1"/>
    <col min="16152" max="16152" width="28.42578125" customWidth="1"/>
  </cols>
  <sheetData>
    <row r="1" spans="1:24">
      <c r="A1" s="194" t="s">
        <v>261</v>
      </c>
    </row>
    <row r="2" spans="1:24">
      <c r="A2" s="195" t="s">
        <v>262</v>
      </c>
    </row>
    <row r="3" spans="1:24">
      <c r="A3" s="195" t="s">
        <v>263</v>
      </c>
    </row>
    <row r="4" spans="1:24">
      <c r="A4" s="194" t="s">
        <v>264</v>
      </c>
    </row>
    <row r="5" spans="1:24">
      <c r="A5" s="194" t="s">
        <v>265</v>
      </c>
    </row>
    <row r="6" spans="1:24">
      <c r="A6" s="194" t="s">
        <v>266</v>
      </c>
    </row>
    <row r="7" spans="1:24">
      <c r="A7" s="194" t="s">
        <v>267</v>
      </c>
    </row>
    <row r="8" spans="1:24">
      <c r="A8" s="194" t="s">
        <v>268</v>
      </c>
    </row>
    <row r="9" spans="1:24">
      <c r="A9" s="194" t="s">
        <v>269</v>
      </c>
    </row>
    <row r="11" spans="1:24" ht="114.75" customHeight="1">
      <c r="A11" s="196" t="s">
        <v>270</v>
      </c>
      <c r="B11" s="196" t="s">
        <v>271</v>
      </c>
      <c r="C11" s="197" t="s">
        <v>272</v>
      </c>
      <c r="D11" s="198" t="s">
        <v>273</v>
      </c>
      <c r="E11" s="197" t="s">
        <v>274</v>
      </c>
      <c r="F11" s="196" t="s">
        <v>275</v>
      </c>
      <c r="G11" s="196" t="s">
        <v>276</v>
      </c>
      <c r="H11" s="196" t="s">
        <v>277</v>
      </c>
      <c r="I11" s="196" t="s">
        <v>278</v>
      </c>
      <c r="J11" s="196" t="s">
        <v>216</v>
      </c>
      <c r="K11" s="196" t="s">
        <v>279</v>
      </c>
      <c r="L11" s="196" t="s">
        <v>280</v>
      </c>
      <c r="M11" s="196" t="s">
        <v>281</v>
      </c>
      <c r="N11" s="196" t="s">
        <v>282</v>
      </c>
      <c r="O11" s="196" t="s">
        <v>283</v>
      </c>
      <c r="P11" s="196" t="s">
        <v>284</v>
      </c>
      <c r="Q11" s="196" t="s">
        <v>285</v>
      </c>
      <c r="R11" s="196" t="s">
        <v>286</v>
      </c>
      <c r="S11" s="196" t="s">
        <v>287</v>
      </c>
      <c r="T11" s="196" t="s">
        <v>288</v>
      </c>
      <c r="U11" s="196" t="s">
        <v>289</v>
      </c>
      <c r="V11" s="196" t="s">
        <v>290</v>
      </c>
      <c r="W11" s="196" t="s">
        <v>291</v>
      </c>
      <c r="X11" s="196" t="s">
        <v>292</v>
      </c>
    </row>
    <row r="12" spans="1:24">
      <c r="A12" s="53">
        <v>1</v>
      </c>
      <c r="B12" s="53" t="s">
        <v>293</v>
      </c>
      <c r="C12" s="53" t="s">
        <v>294</v>
      </c>
      <c r="D12" s="53" t="s">
        <v>295</v>
      </c>
      <c r="E12" s="53"/>
      <c r="F12" s="53"/>
      <c r="G12" s="53" t="s">
        <v>296</v>
      </c>
      <c r="H12" s="53" t="s">
        <v>297</v>
      </c>
      <c r="I12" s="53" t="s">
        <v>298</v>
      </c>
      <c r="J12" s="53" t="s">
        <v>64</v>
      </c>
      <c r="K12" s="53" t="s">
        <v>299</v>
      </c>
      <c r="L12" s="199" t="s">
        <v>300</v>
      </c>
      <c r="M12" s="53">
        <v>7</v>
      </c>
      <c r="N12" s="199" t="s">
        <v>300</v>
      </c>
      <c r="O12" s="199" t="s">
        <v>301</v>
      </c>
      <c r="P12" s="199" t="s">
        <v>301</v>
      </c>
      <c r="Q12" s="53">
        <v>98733.033165999994</v>
      </c>
      <c r="R12" s="53">
        <v>10000</v>
      </c>
      <c r="S12" s="200">
        <v>99.899416000000002</v>
      </c>
      <c r="T12" s="53">
        <v>0</v>
      </c>
      <c r="U12" s="53">
        <v>986337238.67612624</v>
      </c>
      <c r="V12" s="201" t="s">
        <v>302</v>
      </c>
      <c r="W12" s="201" t="s">
        <v>302</v>
      </c>
      <c r="X12" s="53" t="s">
        <v>295</v>
      </c>
    </row>
    <row r="13" spans="1:24">
      <c r="A13" s="53">
        <f>+A12+1</f>
        <v>2</v>
      </c>
      <c r="B13" s="53" t="s">
        <v>293</v>
      </c>
      <c r="C13" s="53" t="s">
        <v>294</v>
      </c>
      <c r="D13" s="53" t="s">
        <v>295</v>
      </c>
      <c r="E13" s="53"/>
      <c r="F13" s="53"/>
      <c r="G13" s="53" t="s">
        <v>296</v>
      </c>
      <c r="H13" s="53" t="s">
        <v>297</v>
      </c>
      <c r="I13" s="53" t="s">
        <v>298</v>
      </c>
      <c r="J13" s="53" t="s">
        <v>65</v>
      </c>
      <c r="K13" s="53" t="s">
        <v>299</v>
      </c>
      <c r="L13" s="199" t="s">
        <v>300</v>
      </c>
      <c r="M13" s="53">
        <v>7</v>
      </c>
      <c r="N13" s="199" t="s">
        <v>300</v>
      </c>
      <c r="O13" s="199" t="s">
        <v>301</v>
      </c>
      <c r="P13" s="199" t="s">
        <v>301</v>
      </c>
      <c r="Q13" s="53">
        <v>80580.455352999998</v>
      </c>
      <c r="R13" s="53">
        <v>10000</v>
      </c>
      <c r="S13" s="200">
        <v>99.899416000000002</v>
      </c>
      <c r="T13" s="53">
        <v>0</v>
      </c>
      <c r="U13" s="53">
        <v>804994045.81761289</v>
      </c>
      <c r="V13" s="201" t="s">
        <v>302</v>
      </c>
      <c r="W13" s="201" t="s">
        <v>302</v>
      </c>
      <c r="X13" s="53" t="s">
        <v>295</v>
      </c>
    </row>
    <row r="14" spans="1:24">
      <c r="A14" s="53">
        <f t="shared" ref="A14:A47" si="0">+A13+1</f>
        <v>3</v>
      </c>
      <c r="B14" s="53" t="s">
        <v>293</v>
      </c>
      <c r="C14" s="53" t="s">
        <v>294</v>
      </c>
      <c r="D14" s="53" t="s">
        <v>295</v>
      </c>
      <c r="E14" s="53"/>
      <c r="F14" s="53"/>
      <c r="G14" s="53" t="s">
        <v>296</v>
      </c>
      <c r="H14" s="53" t="s">
        <v>297</v>
      </c>
      <c r="I14" s="53" t="s">
        <v>298</v>
      </c>
      <c r="J14" s="53" t="s">
        <v>66</v>
      </c>
      <c r="K14" s="53" t="s">
        <v>299</v>
      </c>
      <c r="L14" s="199" t="s">
        <v>300</v>
      </c>
      <c r="M14" s="53">
        <v>7</v>
      </c>
      <c r="N14" s="199" t="s">
        <v>300</v>
      </c>
      <c r="O14" s="199" t="s">
        <v>301</v>
      </c>
      <c r="P14" s="199" t="s">
        <v>301</v>
      </c>
      <c r="Q14" s="53">
        <v>24586.511479000001</v>
      </c>
      <c r="R14" s="53">
        <v>10000</v>
      </c>
      <c r="S14" s="200">
        <v>99.899416000000002</v>
      </c>
      <c r="T14" s="53">
        <v>0</v>
      </c>
      <c r="U14" s="53">
        <v>245617814.65888101</v>
      </c>
      <c r="V14" s="201" t="s">
        <v>302</v>
      </c>
      <c r="W14" s="201" t="s">
        <v>302</v>
      </c>
      <c r="X14" s="53" t="s">
        <v>295</v>
      </c>
    </row>
    <row r="15" spans="1:24">
      <c r="A15" s="53">
        <f t="shared" si="0"/>
        <v>4</v>
      </c>
      <c r="B15" s="53" t="s">
        <v>303</v>
      </c>
      <c r="C15" s="53" t="s">
        <v>304</v>
      </c>
      <c r="D15" s="53" t="s">
        <v>295</v>
      </c>
      <c r="E15" s="53"/>
      <c r="F15" s="53"/>
      <c r="G15" s="53" t="s">
        <v>296</v>
      </c>
      <c r="H15" s="53" t="s">
        <v>297</v>
      </c>
      <c r="I15" s="53" t="s">
        <v>298</v>
      </c>
      <c r="J15" s="53" t="s">
        <v>64</v>
      </c>
      <c r="K15" s="53" t="s">
        <v>299</v>
      </c>
      <c r="L15" s="199" t="s">
        <v>305</v>
      </c>
      <c r="M15" s="53">
        <v>7</v>
      </c>
      <c r="N15" s="199" t="s">
        <v>305</v>
      </c>
      <c r="O15" s="199" t="s">
        <v>300</v>
      </c>
      <c r="P15" s="199" t="s">
        <v>300</v>
      </c>
      <c r="Q15" s="53">
        <v>98829.877729999993</v>
      </c>
      <c r="R15" s="53">
        <v>10000</v>
      </c>
      <c r="S15" s="200">
        <v>99.901330000000002</v>
      </c>
      <c r="T15" s="53">
        <v>0</v>
      </c>
      <c r="U15" s="53">
        <v>987323626.15782404</v>
      </c>
      <c r="V15" s="201" t="s">
        <v>306</v>
      </c>
      <c r="W15" s="201" t="s">
        <v>306</v>
      </c>
      <c r="X15" s="53" t="s">
        <v>295</v>
      </c>
    </row>
    <row r="16" spans="1:24">
      <c r="A16" s="53">
        <f t="shared" si="0"/>
        <v>5</v>
      </c>
      <c r="B16" s="53" t="s">
        <v>303</v>
      </c>
      <c r="C16" s="53" t="s">
        <v>304</v>
      </c>
      <c r="D16" s="53" t="s">
        <v>295</v>
      </c>
      <c r="E16" s="53"/>
      <c r="F16" s="53"/>
      <c r="G16" s="53" t="s">
        <v>296</v>
      </c>
      <c r="H16" s="53" t="s">
        <v>297</v>
      </c>
      <c r="I16" s="53" t="s">
        <v>298</v>
      </c>
      <c r="J16" s="53" t="s">
        <v>65</v>
      </c>
      <c r="K16" s="53" t="s">
        <v>299</v>
      </c>
      <c r="L16" s="199" t="s">
        <v>305</v>
      </c>
      <c r="M16" s="53">
        <v>7</v>
      </c>
      <c r="N16" s="199" t="s">
        <v>305</v>
      </c>
      <c r="O16" s="199" t="s">
        <v>300</v>
      </c>
      <c r="P16" s="199" t="s">
        <v>300</v>
      </c>
      <c r="Q16" s="53">
        <v>80659.494544000001</v>
      </c>
      <c r="R16" s="53">
        <v>10000</v>
      </c>
      <c r="S16" s="200">
        <v>99.901330000000002</v>
      </c>
      <c r="T16" s="53">
        <v>0</v>
      </c>
      <c r="U16" s="53">
        <v>805799080.86909771</v>
      </c>
      <c r="V16" s="201" t="s">
        <v>306</v>
      </c>
      <c r="W16" s="201" t="s">
        <v>306</v>
      </c>
      <c r="X16" s="53" t="s">
        <v>295</v>
      </c>
    </row>
    <row r="17" spans="1:24">
      <c r="A17" s="53">
        <f t="shared" si="0"/>
        <v>6</v>
      </c>
      <c r="B17" s="53" t="s">
        <v>303</v>
      </c>
      <c r="C17" s="53" t="s">
        <v>304</v>
      </c>
      <c r="D17" s="53" t="s">
        <v>295</v>
      </c>
      <c r="E17" s="53"/>
      <c r="F17" s="53"/>
      <c r="G17" s="53" t="s">
        <v>296</v>
      </c>
      <c r="H17" s="53" t="s">
        <v>297</v>
      </c>
      <c r="I17" s="53" t="s">
        <v>298</v>
      </c>
      <c r="J17" s="53" t="s">
        <v>66</v>
      </c>
      <c r="K17" s="53" t="s">
        <v>299</v>
      </c>
      <c r="L17" s="199" t="s">
        <v>305</v>
      </c>
      <c r="M17" s="53">
        <v>7</v>
      </c>
      <c r="N17" s="199" t="s">
        <v>305</v>
      </c>
      <c r="O17" s="199" t="s">
        <v>300</v>
      </c>
      <c r="P17" s="199" t="s">
        <v>300</v>
      </c>
      <c r="Q17" s="53">
        <v>24610.627724000002</v>
      </c>
      <c r="R17" s="53">
        <v>10000</v>
      </c>
      <c r="S17" s="200">
        <v>99.901330000000002</v>
      </c>
      <c r="T17" s="53">
        <v>0</v>
      </c>
      <c r="U17" s="53">
        <v>245863444.98839802</v>
      </c>
      <c r="V17" s="201" t="s">
        <v>306</v>
      </c>
      <c r="W17" s="201" t="s">
        <v>306</v>
      </c>
      <c r="X17" s="53" t="s">
        <v>295</v>
      </c>
    </row>
    <row r="18" spans="1:24">
      <c r="A18" s="53">
        <f t="shared" si="0"/>
        <v>7</v>
      </c>
      <c r="B18" s="53" t="s">
        <v>307</v>
      </c>
      <c r="C18" s="53" t="s">
        <v>308</v>
      </c>
      <c r="D18" s="53" t="s">
        <v>295</v>
      </c>
      <c r="E18" s="53"/>
      <c r="F18" s="53"/>
      <c r="G18" s="53" t="s">
        <v>296</v>
      </c>
      <c r="H18" s="53" t="s">
        <v>297</v>
      </c>
      <c r="I18" s="53" t="s">
        <v>298</v>
      </c>
      <c r="J18" s="53" t="s">
        <v>64</v>
      </c>
      <c r="K18" s="53" t="s">
        <v>299</v>
      </c>
      <c r="L18" s="199" t="s">
        <v>309</v>
      </c>
      <c r="M18" s="53">
        <v>1</v>
      </c>
      <c r="N18" s="199" t="s">
        <v>309</v>
      </c>
      <c r="O18" s="199" t="s">
        <v>305</v>
      </c>
      <c r="P18" s="199" t="s">
        <v>305</v>
      </c>
      <c r="Q18" s="53">
        <v>98855.137885000004</v>
      </c>
      <c r="R18" s="53">
        <v>10000</v>
      </c>
      <c r="S18" s="200">
        <v>99.985482000000005</v>
      </c>
      <c r="T18" s="53">
        <v>0</v>
      </c>
      <c r="U18" s="53">
        <v>988407856.61119246</v>
      </c>
      <c r="V18" s="201" t="s">
        <v>310</v>
      </c>
      <c r="W18" s="201" t="s">
        <v>310</v>
      </c>
      <c r="X18" s="53" t="s">
        <v>295</v>
      </c>
    </row>
    <row r="19" spans="1:24">
      <c r="A19" s="53">
        <f t="shared" si="0"/>
        <v>8</v>
      </c>
      <c r="B19" s="53" t="s">
        <v>307</v>
      </c>
      <c r="C19" s="53" t="s">
        <v>308</v>
      </c>
      <c r="D19" s="53" t="s">
        <v>295</v>
      </c>
      <c r="E19" s="53"/>
      <c r="F19" s="53"/>
      <c r="G19" s="53" t="s">
        <v>296</v>
      </c>
      <c r="H19" s="53" t="s">
        <v>297</v>
      </c>
      <c r="I19" s="53" t="s">
        <v>298</v>
      </c>
      <c r="J19" s="53" t="s">
        <v>65</v>
      </c>
      <c r="K19" s="53" t="s">
        <v>299</v>
      </c>
      <c r="L19" s="199" t="s">
        <v>309</v>
      </c>
      <c r="M19" s="53">
        <v>1</v>
      </c>
      <c r="N19" s="199" t="s">
        <v>309</v>
      </c>
      <c r="O19" s="199" t="s">
        <v>305</v>
      </c>
      <c r="P19" s="199" t="s">
        <v>305</v>
      </c>
      <c r="Q19" s="53">
        <v>80679.137340000001</v>
      </c>
      <c r="R19" s="53">
        <v>10000</v>
      </c>
      <c r="S19" s="200">
        <v>99.985482000000005</v>
      </c>
      <c r="T19" s="53">
        <v>0</v>
      </c>
      <c r="U19" s="53">
        <v>806674239.87852776</v>
      </c>
      <c r="V19" s="201" t="s">
        <v>310</v>
      </c>
      <c r="W19" s="201" t="s">
        <v>310</v>
      </c>
      <c r="X19" s="53" t="s">
        <v>295</v>
      </c>
    </row>
    <row r="20" spans="1:24">
      <c r="A20" s="53">
        <f t="shared" si="0"/>
        <v>9</v>
      </c>
      <c r="B20" s="53" t="s">
        <v>307</v>
      </c>
      <c r="C20" s="53" t="s">
        <v>308</v>
      </c>
      <c r="D20" s="53" t="s">
        <v>295</v>
      </c>
      <c r="E20" s="53"/>
      <c r="F20" s="53"/>
      <c r="G20" s="53" t="s">
        <v>296</v>
      </c>
      <c r="H20" s="53" t="s">
        <v>297</v>
      </c>
      <c r="I20" s="53" t="s">
        <v>298</v>
      </c>
      <c r="J20" s="53" t="s">
        <v>66</v>
      </c>
      <c r="K20" s="53" t="s">
        <v>299</v>
      </c>
      <c r="L20" s="199" t="s">
        <v>309</v>
      </c>
      <c r="M20" s="53">
        <v>1</v>
      </c>
      <c r="N20" s="199" t="s">
        <v>309</v>
      </c>
      <c r="O20" s="199" t="s">
        <v>305</v>
      </c>
      <c r="P20" s="199" t="s">
        <v>305</v>
      </c>
      <c r="Q20" s="53">
        <v>24615.724773000002</v>
      </c>
      <c r="R20" s="53">
        <v>10000</v>
      </c>
      <c r="S20" s="200">
        <v>99.985482000000005</v>
      </c>
      <c r="T20" s="53">
        <v>0</v>
      </c>
      <c r="U20" s="53">
        <v>246121509.53768268</v>
      </c>
      <c r="V20" s="201" t="s">
        <v>310</v>
      </c>
      <c r="W20" s="201" t="s">
        <v>310</v>
      </c>
      <c r="X20" s="53" t="s">
        <v>295</v>
      </c>
    </row>
    <row r="21" spans="1:24">
      <c r="A21" s="53">
        <f t="shared" si="0"/>
        <v>10</v>
      </c>
      <c r="B21" s="53" t="s">
        <v>311</v>
      </c>
      <c r="C21" s="53" t="s">
        <v>312</v>
      </c>
      <c r="D21" s="53" t="s">
        <v>295</v>
      </c>
      <c r="E21" s="53"/>
      <c r="F21" s="53"/>
      <c r="G21" s="53" t="s">
        <v>296</v>
      </c>
      <c r="H21" s="53" t="s">
        <v>297</v>
      </c>
      <c r="I21" s="53" t="s">
        <v>298</v>
      </c>
      <c r="J21" s="53" t="s">
        <v>64</v>
      </c>
      <c r="K21" s="53" t="s">
        <v>299</v>
      </c>
      <c r="L21" s="199" t="s">
        <v>313</v>
      </c>
      <c r="M21" s="53">
        <v>2</v>
      </c>
      <c r="N21" s="199" t="s">
        <v>313</v>
      </c>
      <c r="O21" s="199" t="s">
        <v>309</v>
      </c>
      <c r="P21" s="199" t="s">
        <v>309</v>
      </c>
      <c r="Q21" s="53">
        <v>98879.349283000003</v>
      </c>
      <c r="R21" s="53">
        <v>10000</v>
      </c>
      <c r="S21" s="200">
        <v>99.971076999999994</v>
      </c>
      <c r="T21" s="53">
        <v>0</v>
      </c>
      <c r="U21" s="53">
        <v>988507502.70375788</v>
      </c>
      <c r="V21" s="201" t="s">
        <v>314</v>
      </c>
      <c r="W21" s="201" t="s">
        <v>314</v>
      </c>
      <c r="X21" s="53" t="s">
        <v>295</v>
      </c>
    </row>
    <row r="22" spans="1:24">
      <c r="A22" s="53">
        <f t="shared" si="0"/>
        <v>11</v>
      </c>
      <c r="B22" s="53" t="s">
        <v>311</v>
      </c>
      <c r="C22" s="53" t="s">
        <v>312</v>
      </c>
      <c r="D22" s="53" t="s">
        <v>295</v>
      </c>
      <c r="E22" s="53"/>
      <c r="F22" s="53"/>
      <c r="G22" s="53" t="s">
        <v>296</v>
      </c>
      <c r="H22" s="53" t="s">
        <v>297</v>
      </c>
      <c r="I22" s="53" t="s">
        <v>298</v>
      </c>
      <c r="J22" s="53" t="s">
        <v>65</v>
      </c>
      <c r="K22" s="53" t="s">
        <v>299</v>
      </c>
      <c r="L22" s="199" t="s">
        <v>313</v>
      </c>
      <c r="M22" s="53">
        <v>2</v>
      </c>
      <c r="N22" s="199" t="s">
        <v>313</v>
      </c>
      <c r="O22" s="199" t="s">
        <v>309</v>
      </c>
      <c r="P22" s="199" t="s">
        <v>309</v>
      </c>
      <c r="Q22" s="53">
        <v>80698.897108999998</v>
      </c>
      <c r="R22" s="53">
        <v>10000</v>
      </c>
      <c r="S22" s="200">
        <v>99.971076999999994</v>
      </c>
      <c r="T22" s="53">
        <v>0</v>
      </c>
      <c r="U22" s="53">
        <v>806755564.54010713</v>
      </c>
      <c r="V22" s="201" t="s">
        <v>314</v>
      </c>
      <c r="W22" s="201" t="s">
        <v>314</v>
      </c>
      <c r="X22" s="53" t="s">
        <v>295</v>
      </c>
    </row>
    <row r="23" spans="1:24">
      <c r="A23" s="53">
        <f t="shared" si="0"/>
        <v>12</v>
      </c>
      <c r="B23" s="53" t="s">
        <v>311</v>
      </c>
      <c r="C23" s="53" t="s">
        <v>312</v>
      </c>
      <c r="D23" s="53" t="s">
        <v>295</v>
      </c>
      <c r="E23" s="53"/>
      <c r="F23" s="53"/>
      <c r="G23" s="53" t="s">
        <v>296</v>
      </c>
      <c r="H23" s="53" t="s">
        <v>297</v>
      </c>
      <c r="I23" s="53" t="s">
        <v>298</v>
      </c>
      <c r="J23" s="53" t="s">
        <v>66</v>
      </c>
      <c r="K23" s="53" t="s">
        <v>299</v>
      </c>
      <c r="L23" s="199" t="s">
        <v>313</v>
      </c>
      <c r="M23" s="53">
        <v>2</v>
      </c>
      <c r="N23" s="199" t="s">
        <v>313</v>
      </c>
      <c r="O23" s="199" t="s">
        <v>309</v>
      </c>
      <c r="P23" s="199" t="s">
        <v>309</v>
      </c>
      <c r="Q23" s="53">
        <v>24621.753605999998</v>
      </c>
      <c r="R23" s="53">
        <v>10000</v>
      </c>
      <c r="S23" s="200">
        <v>99.971076999999994</v>
      </c>
      <c r="T23" s="53">
        <v>0</v>
      </c>
      <c r="U23" s="53">
        <v>246146322.21734083</v>
      </c>
      <c r="V23" s="201" t="s">
        <v>314</v>
      </c>
      <c r="W23" s="201" t="s">
        <v>314</v>
      </c>
      <c r="X23" s="53" t="s">
        <v>295</v>
      </c>
    </row>
    <row r="24" spans="1:24">
      <c r="A24" s="53">
        <f t="shared" si="0"/>
        <v>13</v>
      </c>
      <c r="B24" s="53" t="s">
        <v>315</v>
      </c>
      <c r="C24" s="53" t="s">
        <v>316</v>
      </c>
      <c r="D24" s="53" t="s">
        <v>295</v>
      </c>
      <c r="E24" s="53"/>
      <c r="F24" s="53"/>
      <c r="G24" s="53" t="s">
        <v>296</v>
      </c>
      <c r="H24" s="53" t="s">
        <v>297</v>
      </c>
      <c r="I24" s="53" t="s">
        <v>298</v>
      </c>
      <c r="J24" s="53" t="s">
        <v>64</v>
      </c>
      <c r="K24" s="53" t="s">
        <v>299</v>
      </c>
      <c r="L24" s="199" t="s">
        <v>317</v>
      </c>
      <c r="M24" s="53">
        <v>3</v>
      </c>
      <c r="N24" s="199" t="s">
        <v>317</v>
      </c>
      <c r="O24" s="199" t="s">
        <v>313</v>
      </c>
      <c r="P24" s="199" t="s">
        <v>313</v>
      </c>
      <c r="Q24" s="53">
        <v>98927.772079000002</v>
      </c>
      <c r="R24" s="53">
        <v>10000</v>
      </c>
      <c r="S24" s="200">
        <v>99.956046999999998</v>
      </c>
      <c r="T24" s="53">
        <v>0</v>
      </c>
      <c r="U24" s="53">
        <v>988842900.78340352</v>
      </c>
      <c r="V24" s="201" t="s">
        <v>318</v>
      </c>
      <c r="W24" s="201" t="s">
        <v>318</v>
      </c>
      <c r="X24" s="53" t="s">
        <v>295</v>
      </c>
    </row>
    <row r="25" spans="1:24">
      <c r="A25" s="53">
        <f t="shared" si="0"/>
        <v>14</v>
      </c>
      <c r="B25" s="53" t="s">
        <v>315</v>
      </c>
      <c r="C25" s="53" t="s">
        <v>316</v>
      </c>
      <c r="D25" s="53" t="s">
        <v>295</v>
      </c>
      <c r="E25" s="53"/>
      <c r="F25" s="53"/>
      <c r="G25" s="53" t="s">
        <v>296</v>
      </c>
      <c r="H25" s="53" t="s">
        <v>297</v>
      </c>
      <c r="I25" s="53" t="s">
        <v>298</v>
      </c>
      <c r="J25" s="53" t="s">
        <v>65</v>
      </c>
      <c r="K25" s="53" t="s">
        <v>299</v>
      </c>
      <c r="L25" s="199" t="s">
        <v>317</v>
      </c>
      <c r="M25" s="53">
        <v>3</v>
      </c>
      <c r="N25" s="199" t="s">
        <v>317</v>
      </c>
      <c r="O25" s="199" t="s">
        <v>313</v>
      </c>
      <c r="P25" s="199" t="s">
        <v>313</v>
      </c>
      <c r="Q25" s="53">
        <v>80738.416647000005</v>
      </c>
      <c r="R25" s="53">
        <v>10000</v>
      </c>
      <c r="S25" s="200">
        <v>99.956046999999998</v>
      </c>
      <c r="T25" s="53">
        <v>0</v>
      </c>
      <c r="U25" s="53">
        <v>807029294.64663577</v>
      </c>
      <c r="V25" s="201" t="s">
        <v>318</v>
      </c>
      <c r="W25" s="201" t="s">
        <v>318</v>
      </c>
      <c r="X25" s="53" t="s">
        <v>295</v>
      </c>
    </row>
    <row r="26" spans="1:24">
      <c r="A26" s="53">
        <f t="shared" si="0"/>
        <v>15</v>
      </c>
      <c r="B26" s="53" t="s">
        <v>315</v>
      </c>
      <c r="C26" s="53" t="s">
        <v>316</v>
      </c>
      <c r="D26" s="53" t="s">
        <v>295</v>
      </c>
      <c r="E26" s="53"/>
      <c r="F26" s="53"/>
      <c r="G26" s="53" t="s">
        <v>296</v>
      </c>
      <c r="H26" s="53" t="s">
        <v>297</v>
      </c>
      <c r="I26" s="53" t="s">
        <v>298</v>
      </c>
      <c r="J26" s="53" t="s">
        <v>66</v>
      </c>
      <c r="K26" s="53" t="s">
        <v>299</v>
      </c>
      <c r="L26" s="199" t="s">
        <v>317</v>
      </c>
      <c r="M26" s="53">
        <v>3</v>
      </c>
      <c r="N26" s="199" t="s">
        <v>317</v>
      </c>
      <c r="O26" s="199" t="s">
        <v>313</v>
      </c>
      <c r="P26" s="199" t="s">
        <v>313</v>
      </c>
      <c r="Q26" s="53">
        <v>24633.811271999999</v>
      </c>
      <c r="R26" s="53">
        <v>10000</v>
      </c>
      <c r="S26" s="200">
        <v>99.956046999999998</v>
      </c>
      <c r="T26" s="53">
        <v>0</v>
      </c>
      <c r="U26" s="53">
        <v>246229839.03956947</v>
      </c>
      <c r="V26" s="201" t="s">
        <v>318</v>
      </c>
      <c r="W26" s="201" t="s">
        <v>318</v>
      </c>
      <c r="X26" s="53" t="s">
        <v>295</v>
      </c>
    </row>
    <row r="27" spans="1:24">
      <c r="A27" s="53">
        <f t="shared" si="0"/>
        <v>16</v>
      </c>
      <c r="B27" s="53" t="s">
        <v>319</v>
      </c>
      <c r="C27" s="53" t="s">
        <v>320</v>
      </c>
      <c r="D27" s="53" t="s">
        <v>295</v>
      </c>
      <c r="E27" s="53"/>
      <c r="F27" s="53"/>
      <c r="G27" s="53" t="s">
        <v>296</v>
      </c>
      <c r="H27" s="53" t="s">
        <v>297</v>
      </c>
      <c r="I27" s="53" t="s">
        <v>298</v>
      </c>
      <c r="J27" s="53" t="s">
        <v>64</v>
      </c>
      <c r="K27" s="53" t="s">
        <v>299</v>
      </c>
      <c r="L27" s="199" t="s">
        <v>321</v>
      </c>
      <c r="M27" s="53">
        <v>3</v>
      </c>
      <c r="N27" s="199" t="s">
        <v>321</v>
      </c>
      <c r="O27" s="199" t="s">
        <v>317</v>
      </c>
      <c r="P27" s="199" t="s">
        <v>317</v>
      </c>
      <c r="Q27" s="53">
        <v>98976.194875999994</v>
      </c>
      <c r="R27" s="53">
        <v>10000</v>
      </c>
      <c r="S27" s="200">
        <v>99.955635999999998</v>
      </c>
      <c r="T27" s="53">
        <v>0</v>
      </c>
      <c r="U27" s="53">
        <v>989322852.05574262</v>
      </c>
      <c r="V27" s="201" t="s">
        <v>322</v>
      </c>
      <c r="W27" s="201" t="s">
        <v>322</v>
      </c>
      <c r="X27" s="53" t="s">
        <v>295</v>
      </c>
    </row>
    <row r="28" spans="1:24">
      <c r="A28" s="53">
        <f t="shared" si="0"/>
        <v>17</v>
      </c>
      <c r="B28" s="53" t="s">
        <v>319</v>
      </c>
      <c r="C28" s="53" t="s">
        <v>320</v>
      </c>
      <c r="D28" s="53" t="s">
        <v>295</v>
      </c>
      <c r="E28" s="53"/>
      <c r="F28" s="53"/>
      <c r="G28" s="53" t="s">
        <v>296</v>
      </c>
      <c r="H28" s="53" t="s">
        <v>297</v>
      </c>
      <c r="I28" s="53" t="s">
        <v>298</v>
      </c>
      <c r="J28" s="53" t="s">
        <v>65</v>
      </c>
      <c r="K28" s="53" t="s">
        <v>299</v>
      </c>
      <c r="L28" s="199" t="s">
        <v>321</v>
      </c>
      <c r="M28" s="53">
        <v>3</v>
      </c>
      <c r="N28" s="199" t="s">
        <v>321</v>
      </c>
      <c r="O28" s="199" t="s">
        <v>317</v>
      </c>
      <c r="P28" s="199" t="s">
        <v>317</v>
      </c>
      <c r="Q28" s="53">
        <v>80777.936186000006</v>
      </c>
      <c r="R28" s="53">
        <v>10000</v>
      </c>
      <c r="S28" s="200">
        <v>99.955635999999998</v>
      </c>
      <c r="T28" s="53">
        <v>0</v>
      </c>
      <c r="U28" s="53">
        <v>807420999.67401755</v>
      </c>
      <c r="V28" s="201" t="s">
        <v>322</v>
      </c>
      <c r="W28" s="201" t="s">
        <v>322</v>
      </c>
      <c r="X28" s="53" t="s">
        <v>295</v>
      </c>
    </row>
    <row r="29" spans="1:24">
      <c r="A29" s="53">
        <f t="shared" si="0"/>
        <v>18</v>
      </c>
      <c r="B29" s="53" t="s">
        <v>319</v>
      </c>
      <c r="C29" s="53" t="s">
        <v>320</v>
      </c>
      <c r="D29" s="53" t="s">
        <v>295</v>
      </c>
      <c r="E29" s="53"/>
      <c r="F29" s="53"/>
      <c r="G29" s="53" t="s">
        <v>296</v>
      </c>
      <c r="H29" s="53" t="s">
        <v>297</v>
      </c>
      <c r="I29" s="53" t="s">
        <v>298</v>
      </c>
      <c r="J29" s="53" t="s">
        <v>66</v>
      </c>
      <c r="K29" s="53" t="s">
        <v>299</v>
      </c>
      <c r="L29" s="199" t="s">
        <v>321</v>
      </c>
      <c r="M29" s="53">
        <v>3</v>
      </c>
      <c r="N29" s="199" t="s">
        <v>321</v>
      </c>
      <c r="O29" s="199" t="s">
        <v>317</v>
      </c>
      <c r="P29" s="199" t="s">
        <v>317</v>
      </c>
      <c r="Q29" s="53">
        <v>24645.868936999999</v>
      </c>
      <c r="R29" s="53">
        <v>10000</v>
      </c>
      <c r="S29" s="200">
        <v>99.955635999999998</v>
      </c>
      <c r="T29" s="53">
        <v>0</v>
      </c>
      <c r="U29" s="53">
        <v>246349350.7574442</v>
      </c>
      <c r="V29" s="201" t="s">
        <v>322</v>
      </c>
      <c r="W29" s="201" t="s">
        <v>322</v>
      </c>
      <c r="X29" s="53" t="s">
        <v>295</v>
      </c>
    </row>
    <row r="30" spans="1:24">
      <c r="A30" s="53">
        <f t="shared" si="0"/>
        <v>19</v>
      </c>
      <c r="B30" s="53" t="s">
        <v>323</v>
      </c>
      <c r="C30" s="53" t="s">
        <v>324</v>
      </c>
      <c r="D30" s="53" t="s">
        <v>295</v>
      </c>
      <c r="E30" s="53"/>
      <c r="F30" s="53"/>
      <c r="G30" s="53" t="s">
        <v>296</v>
      </c>
      <c r="H30" s="53" t="s">
        <v>297</v>
      </c>
      <c r="I30" s="53" t="s">
        <v>298</v>
      </c>
      <c r="J30" s="53" t="s">
        <v>64</v>
      </c>
      <c r="K30" s="53" t="s">
        <v>299</v>
      </c>
      <c r="L30" s="199" t="s">
        <v>325</v>
      </c>
      <c r="M30" s="53">
        <v>1</v>
      </c>
      <c r="N30" s="199" t="s">
        <v>325</v>
      </c>
      <c r="O30" s="199" t="s">
        <v>321</v>
      </c>
      <c r="P30" s="199" t="s">
        <v>321</v>
      </c>
      <c r="Q30" s="53">
        <v>99000.406273999994</v>
      </c>
      <c r="R30" s="53">
        <v>10000</v>
      </c>
      <c r="S30" s="200">
        <v>99.985563999999997</v>
      </c>
      <c r="T30" s="53">
        <v>0</v>
      </c>
      <c r="U30" s="53">
        <v>989861143.0804919</v>
      </c>
      <c r="V30" s="201" t="s">
        <v>326</v>
      </c>
      <c r="W30" s="201" t="s">
        <v>326</v>
      </c>
      <c r="X30" s="53" t="s">
        <v>295</v>
      </c>
    </row>
    <row r="31" spans="1:24">
      <c r="A31" s="53">
        <f t="shared" si="0"/>
        <v>20</v>
      </c>
      <c r="B31" s="53" t="s">
        <v>323</v>
      </c>
      <c r="C31" s="53" t="s">
        <v>324</v>
      </c>
      <c r="D31" s="53" t="s">
        <v>295</v>
      </c>
      <c r="E31" s="53"/>
      <c r="F31" s="53"/>
      <c r="G31" s="53" t="s">
        <v>296</v>
      </c>
      <c r="H31" s="53" t="s">
        <v>297</v>
      </c>
      <c r="I31" s="53" t="s">
        <v>298</v>
      </c>
      <c r="J31" s="53" t="s">
        <v>65</v>
      </c>
      <c r="K31" s="53" t="s">
        <v>299</v>
      </c>
      <c r="L31" s="199" t="s">
        <v>325</v>
      </c>
      <c r="M31" s="53">
        <v>1</v>
      </c>
      <c r="N31" s="199" t="s">
        <v>325</v>
      </c>
      <c r="O31" s="199" t="s">
        <v>321</v>
      </c>
      <c r="P31" s="199" t="s">
        <v>321</v>
      </c>
      <c r="Q31" s="53">
        <v>80797.695953999995</v>
      </c>
      <c r="R31" s="53">
        <v>10000</v>
      </c>
      <c r="S31" s="200">
        <v>99.985563999999997</v>
      </c>
      <c r="T31" s="53">
        <v>0</v>
      </c>
      <c r="U31" s="53">
        <v>807860317.80458307</v>
      </c>
      <c r="V31" s="201" t="s">
        <v>326</v>
      </c>
      <c r="W31" s="201" t="s">
        <v>326</v>
      </c>
      <c r="X31" s="53" t="s">
        <v>295</v>
      </c>
    </row>
    <row r="32" spans="1:24">
      <c r="A32" s="53">
        <f t="shared" si="0"/>
        <v>21</v>
      </c>
      <c r="B32" s="53" t="s">
        <v>323</v>
      </c>
      <c r="C32" s="53" t="s">
        <v>324</v>
      </c>
      <c r="D32" s="53" t="s">
        <v>295</v>
      </c>
      <c r="E32" s="53"/>
      <c r="F32" s="53"/>
      <c r="G32" s="53" t="s">
        <v>296</v>
      </c>
      <c r="H32" s="53" t="s">
        <v>297</v>
      </c>
      <c r="I32" s="53" t="s">
        <v>298</v>
      </c>
      <c r="J32" s="53" t="s">
        <v>66</v>
      </c>
      <c r="K32" s="53" t="s">
        <v>299</v>
      </c>
      <c r="L32" s="199" t="s">
        <v>325</v>
      </c>
      <c r="M32" s="53">
        <v>1</v>
      </c>
      <c r="N32" s="199" t="s">
        <v>325</v>
      </c>
      <c r="O32" s="199" t="s">
        <v>321</v>
      </c>
      <c r="P32" s="199" t="s">
        <v>321</v>
      </c>
      <c r="Q32" s="53">
        <v>24651.89777</v>
      </c>
      <c r="R32" s="53">
        <v>10000</v>
      </c>
      <c r="S32" s="200">
        <v>99.985563999999997</v>
      </c>
      <c r="T32" s="53">
        <v>0</v>
      </c>
      <c r="U32" s="53">
        <v>246483389.55477798</v>
      </c>
      <c r="V32" s="201" t="s">
        <v>326</v>
      </c>
      <c r="W32" s="201" t="s">
        <v>326</v>
      </c>
      <c r="X32" s="53" t="s">
        <v>295</v>
      </c>
    </row>
    <row r="33" spans="1:24">
      <c r="A33" s="53">
        <f t="shared" si="0"/>
        <v>22</v>
      </c>
      <c r="B33" s="53" t="s">
        <v>327</v>
      </c>
      <c r="C33" s="53" t="s">
        <v>328</v>
      </c>
      <c r="D33" s="53" t="s">
        <v>295</v>
      </c>
      <c r="E33" s="53"/>
      <c r="F33" s="53"/>
      <c r="G33" s="53" t="s">
        <v>296</v>
      </c>
      <c r="H33" s="53" t="s">
        <v>297</v>
      </c>
      <c r="I33" s="53" t="s">
        <v>298</v>
      </c>
      <c r="J33" s="53" t="s">
        <v>64</v>
      </c>
      <c r="K33" s="53" t="s">
        <v>299</v>
      </c>
      <c r="L33" s="199" t="s">
        <v>329</v>
      </c>
      <c r="M33" s="53">
        <v>3</v>
      </c>
      <c r="N33" s="199" t="s">
        <v>329</v>
      </c>
      <c r="O33" s="199" t="s">
        <v>325</v>
      </c>
      <c r="P33" s="199" t="s">
        <v>325</v>
      </c>
      <c r="Q33" s="53">
        <v>99024.617671999993</v>
      </c>
      <c r="R33" s="53">
        <v>10000</v>
      </c>
      <c r="S33" s="200">
        <v>99.956457</v>
      </c>
      <c r="T33" s="53">
        <v>0</v>
      </c>
      <c r="U33" s="53">
        <v>989814996.99605858</v>
      </c>
      <c r="V33" s="201" t="s">
        <v>310</v>
      </c>
      <c r="W33" s="201" t="s">
        <v>310</v>
      </c>
      <c r="X33" s="53" t="s">
        <v>295</v>
      </c>
    </row>
    <row r="34" spans="1:24">
      <c r="A34" s="53">
        <f t="shared" si="0"/>
        <v>23</v>
      </c>
      <c r="B34" s="53" t="s">
        <v>327</v>
      </c>
      <c r="C34" s="53" t="s">
        <v>328</v>
      </c>
      <c r="D34" s="53" t="s">
        <v>295</v>
      </c>
      <c r="E34" s="53"/>
      <c r="F34" s="53"/>
      <c r="G34" s="53" t="s">
        <v>296</v>
      </c>
      <c r="H34" s="53" t="s">
        <v>297</v>
      </c>
      <c r="I34" s="53" t="s">
        <v>298</v>
      </c>
      <c r="J34" s="53" t="s">
        <v>65</v>
      </c>
      <c r="K34" s="53" t="s">
        <v>299</v>
      </c>
      <c r="L34" s="199" t="s">
        <v>329</v>
      </c>
      <c r="M34" s="53">
        <v>3</v>
      </c>
      <c r="N34" s="199" t="s">
        <v>329</v>
      </c>
      <c r="O34" s="199" t="s">
        <v>325</v>
      </c>
      <c r="P34" s="199" t="s">
        <v>325</v>
      </c>
      <c r="Q34" s="53">
        <v>80817.455723999999</v>
      </c>
      <c r="R34" s="53">
        <v>10000</v>
      </c>
      <c r="S34" s="200">
        <v>99.956457</v>
      </c>
      <c r="T34" s="53">
        <v>0</v>
      </c>
      <c r="U34" s="53">
        <v>807822656.37869954</v>
      </c>
      <c r="V34" s="201" t="s">
        <v>310</v>
      </c>
      <c r="W34" s="201" t="s">
        <v>310</v>
      </c>
      <c r="X34" s="53" t="s">
        <v>295</v>
      </c>
    </row>
    <row r="35" spans="1:24">
      <c r="A35" s="53">
        <f t="shared" si="0"/>
        <v>24</v>
      </c>
      <c r="B35" s="53" t="s">
        <v>327</v>
      </c>
      <c r="C35" s="53" t="s">
        <v>328</v>
      </c>
      <c r="D35" s="53" t="s">
        <v>295</v>
      </c>
      <c r="E35" s="53"/>
      <c r="F35" s="53"/>
      <c r="G35" s="53" t="s">
        <v>296</v>
      </c>
      <c r="H35" s="53" t="s">
        <v>297</v>
      </c>
      <c r="I35" s="53" t="s">
        <v>298</v>
      </c>
      <c r="J35" s="53" t="s">
        <v>66</v>
      </c>
      <c r="K35" s="53" t="s">
        <v>299</v>
      </c>
      <c r="L35" s="199" t="s">
        <v>329</v>
      </c>
      <c r="M35" s="53">
        <v>3</v>
      </c>
      <c r="N35" s="199" t="s">
        <v>329</v>
      </c>
      <c r="O35" s="199" t="s">
        <v>325</v>
      </c>
      <c r="P35" s="199" t="s">
        <v>325</v>
      </c>
      <c r="Q35" s="53">
        <v>24657.926603</v>
      </c>
      <c r="R35" s="53">
        <v>10000</v>
      </c>
      <c r="S35" s="200">
        <v>99.956457</v>
      </c>
      <c r="T35" s="53">
        <v>0</v>
      </c>
      <c r="U35" s="53">
        <v>246471898.80924621</v>
      </c>
      <c r="V35" s="201" t="s">
        <v>310</v>
      </c>
      <c r="W35" s="201" t="s">
        <v>310</v>
      </c>
      <c r="X35" s="53" t="s">
        <v>295</v>
      </c>
    </row>
    <row r="36" spans="1:24">
      <c r="A36" s="53">
        <f t="shared" si="0"/>
        <v>25</v>
      </c>
      <c r="B36" s="53" t="s">
        <v>330</v>
      </c>
      <c r="C36" s="53" t="s">
        <v>331</v>
      </c>
      <c r="D36" s="53" t="s">
        <v>295</v>
      </c>
      <c r="E36" s="53"/>
      <c r="F36" s="53"/>
      <c r="G36" s="53" t="s">
        <v>296</v>
      </c>
      <c r="H36" s="53" t="s">
        <v>297</v>
      </c>
      <c r="I36" s="53" t="s">
        <v>298</v>
      </c>
      <c r="J36" s="53" t="s">
        <v>64</v>
      </c>
      <c r="K36" s="53" t="s">
        <v>299</v>
      </c>
      <c r="L36" s="199" t="s">
        <v>74</v>
      </c>
      <c r="M36" s="53">
        <v>3</v>
      </c>
      <c r="N36" s="199" t="s">
        <v>74</v>
      </c>
      <c r="O36" s="199" t="s">
        <v>329</v>
      </c>
      <c r="P36" s="199" t="s">
        <v>329</v>
      </c>
      <c r="Q36" s="53">
        <v>99073.040468000007</v>
      </c>
      <c r="R36" s="53">
        <v>10000</v>
      </c>
      <c r="S36" s="200">
        <v>99.956457</v>
      </c>
      <c r="T36" s="53">
        <v>0</v>
      </c>
      <c r="U36" s="53">
        <v>990299014.11022747</v>
      </c>
      <c r="V36" s="201" t="s">
        <v>310</v>
      </c>
      <c r="W36" s="201" t="s">
        <v>310</v>
      </c>
      <c r="X36" s="53" t="s">
        <v>295</v>
      </c>
    </row>
    <row r="37" spans="1:24">
      <c r="A37" s="53">
        <f t="shared" si="0"/>
        <v>26</v>
      </c>
      <c r="B37" s="53" t="s">
        <v>330</v>
      </c>
      <c r="C37" s="53" t="s">
        <v>331</v>
      </c>
      <c r="D37" s="53" t="s">
        <v>295</v>
      </c>
      <c r="E37" s="53"/>
      <c r="F37" s="53"/>
      <c r="G37" s="53" t="s">
        <v>296</v>
      </c>
      <c r="H37" s="53" t="s">
        <v>297</v>
      </c>
      <c r="I37" s="53" t="s">
        <v>298</v>
      </c>
      <c r="J37" s="53" t="s">
        <v>65</v>
      </c>
      <c r="K37" s="53" t="s">
        <v>299</v>
      </c>
      <c r="L37" s="199" t="s">
        <v>74</v>
      </c>
      <c r="M37" s="53">
        <v>3</v>
      </c>
      <c r="N37" s="199" t="s">
        <v>74</v>
      </c>
      <c r="O37" s="199" t="s">
        <v>329</v>
      </c>
      <c r="P37" s="199" t="s">
        <v>329</v>
      </c>
      <c r="Q37" s="53">
        <v>80856.975262000007</v>
      </c>
      <c r="R37" s="53">
        <v>10000</v>
      </c>
      <c r="S37" s="200">
        <v>99.956457</v>
      </c>
      <c r="T37" s="53">
        <v>0</v>
      </c>
      <c r="U37" s="53">
        <v>808217679.68003988</v>
      </c>
      <c r="V37" s="201" t="s">
        <v>310</v>
      </c>
      <c r="W37" s="201" t="s">
        <v>310</v>
      </c>
      <c r="X37" s="53" t="s">
        <v>295</v>
      </c>
    </row>
    <row r="38" spans="1:24">
      <c r="A38" s="53">
        <f t="shared" si="0"/>
        <v>27</v>
      </c>
      <c r="B38" s="53" t="s">
        <v>330</v>
      </c>
      <c r="C38" s="53" t="s">
        <v>331</v>
      </c>
      <c r="D38" s="53" t="s">
        <v>295</v>
      </c>
      <c r="E38" s="53"/>
      <c r="F38" s="53"/>
      <c r="G38" s="53" t="s">
        <v>296</v>
      </c>
      <c r="H38" s="53" t="s">
        <v>297</v>
      </c>
      <c r="I38" s="53" t="s">
        <v>298</v>
      </c>
      <c r="J38" s="53" t="s">
        <v>66</v>
      </c>
      <c r="K38" s="53" t="s">
        <v>299</v>
      </c>
      <c r="L38" s="199" t="s">
        <v>74</v>
      </c>
      <c r="M38" s="53">
        <v>3</v>
      </c>
      <c r="N38" s="199" t="s">
        <v>74</v>
      </c>
      <c r="O38" s="199" t="s">
        <v>329</v>
      </c>
      <c r="P38" s="199" t="s">
        <v>329</v>
      </c>
      <c r="Q38" s="53">
        <v>24669.984269</v>
      </c>
      <c r="R38" s="53">
        <v>10000</v>
      </c>
      <c r="S38" s="200">
        <v>99.956457</v>
      </c>
      <c r="T38" s="53">
        <v>0</v>
      </c>
      <c r="U38" s="53">
        <v>246592422.96693698</v>
      </c>
      <c r="V38" s="201" t="s">
        <v>310</v>
      </c>
      <c r="W38" s="201" t="s">
        <v>310</v>
      </c>
      <c r="X38" s="53" t="s">
        <v>295</v>
      </c>
    </row>
    <row r="39" spans="1:24">
      <c r="A39" s="53">
        <f t="shared" si="0"/>
        <v>28</v>
      </c>
      <c r="B39" s="53" t="s">
        <v>332</v>
      </c>
      <c r="C39" s="53" t="s">
        <v>333</v>
      </c>
      <c r="D39" s="53" t="s">
        <v>295</v>
      </c>
      <c r="E39" s="53"/>
      <c r="F39" s="53"/>
      <c r="G39" s="53" t="s">
        <v>296</v>
      </c>
      <c r="H39" s="53" t="s">
        <v>297</v>
      </c>
      <c r="I39" s="53" t="s">
        <v>298</v>
      </c>
      <c r="J39" s="53" t="s">
        <v>64</v>
      </c>
      <c r="K39" s="53" t="s">
        <v>299</v>
      </c>
      <c r="L39" s="199" t="s">
        <v>334</v>
      </c>
      <c r="M39" s="53">
        <v>1</v>
      </c>
      <c r="N39" s="199" t="s">
        <v>334</v>
      </c>
      <c r="O39" s="199" t="s">
        <v>335</v>
      </c>
      <c r="P39" s="199" t="s">
        <v>335</v>
      </c>
      <c r="Q39" s="53">
        <v>394.34690599999999</v>
      </c>
      <c r="R39" s="53">
        <v>10000</v>
      </c>
      <c r="S39" s="200">
        <v>99.985727999999995</v>
      </c>
      <c r="T39" s="53">
        <v>0</v>
      </c>
      <c r="U39" s="53">
        <v>3942906.2504618382</v>
      </c>
      <c r="V39" s="201" t="s">
        <v>336</v>
      </c>
      <c r="W39" s="201" t="s">
        <v>336</v>
      </c>
      <c r="X39" s="53" t="s">
        <v>295</v>
      </c>
    </row>
    <row r="40" spans="1:24">
      <c r="A40" s="53">
        <f t="shared" si="0"/>
        <v>29</v>
      </c>
      <c r="B40" s="53" t="s">
        <v>332</v>
      </c>
      <c r="C40" s="53" t="s">
        <v>333</v>
      </c>
      <c r="D40" s="53" t="s">
        <v>295</v>
      </c>
      <c r="E40" s="53"/>
      <c r="F40" s="53"/>
      <c r="G40" s="53" t="s">
        <v>296</v>
      </c>
      <c r="H40" s="53" t="s">
        <v>297</v>
      </c>
      <c r="I40" s="53" t="s">
        <v>298</v>
      </c>
      <c r="J40" s="53" t="s">
        <v>65</v>
      </c>
      <c r="K40" s="53" t="s">
        <v>299</v>
      </c>
      <c r="L40" s="199" t="s">
        <v>334</v>
      </c>
      <c r="M40" s="53">
        <v>1</v>
      </c>
      <c r="N40" s="199" t="s">
        <v>334</v>
      </c>
      <c r="O40" s="199" t="s">
        <v>335</v>
      </c>
      <c r="P40" s="199" t="s">
        <v>335</v>
      </c>
      <c r="Q40" s="53">
        <v>162.31410700000001</v>
      </c>
      <c r="R40" s="53">
        <v>10000</v>
      </c>
      <c r="S40" s="200">
        <v>99.985727999999995</v>
      </c>
      <c r="T40" s="53">
        <v>0</v>
      </c>
      <c r="U40" s="53">
        <v>1622909.4162803742</v>
      </c>
      <c r="V40" s="201" t="s">
        <v>336</v>
      </c>
      <c r="W40" s="201" t="s">
        <v>336</v>
      </c>
      <c r="X40" s="53" t="s">
        <v>295</v>
      </c>
    </row>
    <row r="41" spans="1:24">
      <c r="A41" s="53">
        <f t="shared" si="0"/>
        <v>30</v>
      </c>
      <c r="B41" s="53" t="s">
        <v>332</v>
      </c>
      <c r="C41" s="53" t="s">
        <v>333</v>
      </c>
      <c r="D41" s="53" t="s">
        <v>295</v>
      </c>
      <c r="E41" s="53"/>
      <c r="F41" s="53"/>
      <c r="G41" s="53" t="s">
        <v>296</v>
      </c>
      <c r="H41" s="53" t="s">
        <v>297</v>
      </c>
      <c r="I41" s="53" t="s">
        <v>298</v>
      </c>
      <c r="J41" s="53" t="s">
        <v>66</v>
      </c>
      <c r="K41" s="53" t="s">
        <v>299</v>
      </c>
      <c r="L41" s="199" t="s">
        <v>334</v>
      </c>
      <c r="M41" s="53">
        <v>1</v>
      </c>
      <c r="N41" s="199" t="s">
        <v>334</v>
      </c>
      <c r="O41" s="199" t="s">
        <v>335</v>
      </c>
      <c r="P41" s="199" t="s">
        <v>335</v>
      </c>
      <c r="Q41" s="53">
        <v>93.338984999999994</v>
      </c>
      <c r="R41" s="53">
        <v>10000</v>
      </c>
      <c r="S41" s="200">
        <v>99.985727999999995</v>
      </c>
      <c r="T41" s="53">
        <v>0</v>
      </c>
      <c r="U41" s="53">
        <v>933256.63716064196</v>
      </c>
      <c r="V41" s="201" t="s">
        <v>336</v>
      </c>
      <c r="W41" s="201" t="s">
        <v>336</v>
      </c>
      <c r="X41" s="53" t="s">
        <v>295</v>
      </c>
    </row>
    <row r="42" spans="1:24">
      <c r="A42" s="53">
        <f t="shared" si="0"/>
        <v>31</v>
      </c>
      <c r="B42" s="53" t="s">
        <v>330</v>
      </c>
      <c r="C42" s="53" t="s">
        <v>331</v>
      </c>
      <c r="D42" s="53" t="s">
        <v>295</v>
      </c>
      <c r="E42" s="53"/>
      <c r="F42" s="53"/>
      <c r="G42" s="53" t="s">
        <v>296</v>
      </c>
      <c r="H42" s="53" t="s">
        <v>297</v>
      </c>
      <c r="I42" s="53" t="s">
        <v>298</v>
      </c>
      <c r="J42" s="53" t="s">
        <v>64</v>
      </c>
      <c r="K42" s="53" t="s">
        <v>299</v>
      </c>
      <c r="L42" s="199" t="s">
        <v>74</v>
      </c>
      <c r="M42" s="53">
        <v>1</v>
      </c>
      <c r="N42" s="199" t="s">
        <v>74</v>
      </c>
      <c r="O42" s="199" t="s">
        <v>334</v>
      </c>
      <c r="P42" s="199" t="s">
        <v>334</v>
      </c>
      <c r="Q42" s="53">
        <v>408.69866400000001</v>
      </c>
      <c r="R42" s="53">
        <v>10000</v>
      </c>
      <c r="S42" s="200">
        <v>99.984824000000003</v>
      </c>
      <c r="T42" s="53">
        <v>0</v>
      </c>
      <c r="U42" s="53">
        <v>4086366.4078988843</v>
      </c>
      <c r="V42" s="201" t="s">
        <v>337</v>
      </c>
      <c r="W42" s="201" t="s">
        <v>337</v>
      </c>
      <c r="X42" s="53" t="s">
        <v>295</v>
      </c>
    </row>
    <row r="43" spans="1:24">
      <c r="A43" s="53">
        <f t="shared" si="0"/>
        <v>32</v>
      </c>
      <c r="B43" s="53" t="s">
        <v>330</v>
      </c>
      <c r="C43" s="53" t="s">
        <v>331</v>
      </c>
      <c r="D43" s="53" t="s">
        <v>295</v>
      </c>
      <c r="E43" s="53"/>
      <c r="F43" s="53"/>
      <c r="G43" s="53" t="s">
        <v>296</v>
      </c>
      <c r="H43" s="53" t="s">
        <v>297</v>
      </c>
      <c r="I43" s="53" t="s">
        <v>298</v>
      </c>
      <c r="J43" s="53" t="s">
        <v>65</v>
      </c>
      <c r="K43" s="53" t="s">
        <v>299</v>
      </c>
      <c r="L43" s="199" t="s">
        <v>74</v>
      </c>
      <c r="M43" s="53">
        <v>1</v>
      </c>
      <c r="N43" s="199" t="s">
        <v>74</v>
      </c>
      <c r="O43" s="199" t="s">
        <v>334</v>
      </c>
      <c r="P43" s="199" t="s">
        <v>334</v>
      </c>
      <c r="Q43" s="53">
        <v>611.81659300000001</v>
      </c>
      <c r="R43" s="53">
        <v>10000</v>
      </c>
      <c r="S43" s="200">
        <v>99.984824000000003</v>
      </c>
      <c r="T43" s="53">
        <v>0</v>
      </c>
      <c r="U43" s="53">
        <v>6117237.450598428</v>
      </c>
      <c r="V43" s="201" t="s">
        <v>337</v>
      </c>
      <c r="W43" s="201" t="s">
        <v>337</v>
      </c>
      <c r="X43" s="53" t="s">
        <v>295</v>
      </c>
    </row>
    <row r="44" spans="1:24">
      <c r="A44" s="53">
        <f t="shared" si="0"/>
        <v>33</v>
      </c>
      <c r="B44" s="53" t="s">
        <v>330</v>
      </c>
      <c r="C44" s="53" t="s">
        <v>331</v>
      </c>
      <c r="D44" s="53" t="s">
        <v>295</v>
      </c>
      <c r="E44" s="53"/>
      <c r="F44" s="53"/>
      <c r="G44" s="53" t="s">
        <v>296</v>
      </c>
      <c r="H44" s="53" t="s">
        <v>297</v>
      </c>
      <c r="I44" s="53" t="s">
        <v>298</v>
      </c>
      <c r="J44" s="53" t="s">
        <v>66</v>
      </c>
      <c r="K44" s="53" t="s">
        <v>299</v>
      </c>
      <c r="L44" s="199" t="s">
        <v>74</v>
      </c>
      <c r="M44" s="53">
        <v>1</v>
      </c>
      <c r="N44" s="199" t="s">
        <v>74</v>
      </c>
      <c r="O44" s="199" t="s">
        <v>334</v>
      </c>
      <c r="P44" s="199" t="s">
        <v>334</v>
      </c>
      <c r="Q44" s="53">
        <v>879.48473999999999</v>
      </c>
      <c r="R44" s="53">
        <v>10000</v>
      </c>
      <c r="S44" s="200">
        <v>99.984824000000003</v>
      </c>
      <c r="T44" s="53">
        <v>0</v>
      </c>
      <c r="U44" s="53">
        <v>8793512.713307241</v>
      </c>
      <c r="V44" s="201" t="s">
        <v>337</v>
      </c>
      <c r="W44" s="201" t="s">
        <v>337</v>
      </c>
      <c r="X44" s="53" t="s">
        <v>295</v>
      </c>
    </row>
    <row r="45" spans="1:24">
      <c r="A45" s="53">
        <f t="shared" si="0"/>
        <v>34</v>
      </c>
      <c r="B45" s="53" t="s">
        <v>338</v>
      </c>
      <c r="C45" s="53" t="s">
        <v>339</v>
      </c>
      <c r="D45" s="53" t="s">
        <v>295</v>
      </c>
      <c r="E45" s="53"/>
      <c r="F45" s="53"/>
      <c r="G45" s="53" t="s">
        <v>296</v>
      </c>
      <c r="H45" s="53" t="s">
        <v>297</v>
      </c>
      <c r="I45" s="53" t="s">
        <v>298</v>
      </c>
      <c r="J45" s="53" t="s">
        <v>64</v>
      </c>
      <c r="K45" s="53" t="s">
        <v>299</v>
      </c>
      <c r="L45" s="199" t="s">
        <v>340</v>
      </c>
      <c r="M45" s="53">
        <v>1</v>
      </c>
      <c r="N45" s="199" t="s">
        <v>340</v>
      </c>
      <c r="O45" s="199" t="s">
        <v>74</v>
      </c>
      <c r="P45" s="199" t="s">
        <v>74</v>
      </c>
      <c r="Q45" s="53">
        <v>100459.545406</v>
      </c>
      <c r="R45" s="53">
        <v>10000</v>
      </c>
      <c r="S45" s="200">
        <v>99.985043000000005</v>
      </c>
      <c r="T45" s="53">
        <v>0</v>
      </c>
      <c r="U45" s="53">
        <v>1004445200.0331012</v>
      </c>
      <c r="V45" s="201" t="s">
        <v>341</v>
      </c>
      <c r="W45" s="201" t="s">
        <v>341</v>
      </c>
      <c r="X45" s="53" t="s">
        <v>295</v>
      </c>
    </row>
    <row r="46" spans="1:24">
      <c r="A46" s="53">
        <f t="shared" si="0"/>
        <v>35</v>
      </c>
      <c r="B46" s="53" t="s">
        <v>338</v>
      </c>
      <c r="C46" s="53" t="s">
        <v>339</v>
      </c>
      <c r="D46" s="53" t="s">
        <v>295</v>
      </c>
      <c r="E46" s="53"/>
      <c r="F46" s="53"/>
      <c r="G46" s="53" t="s">
        <v>296</v>
      </c>
      <c r="H46" s="53" t="s">
        <v>297</v>
      </c>
      <c r="I46" s="53" t="s">
        <v>298</v>
      </c>
      <c r="J46" s="53" t="s">
        <v>65</v>
      </c>
      <c r="K46" s="53" t="s">
        <v>299</v>
      </c>
      <c r="L46" s="199" t="s">
        <v>340</v>
      </c>
      <c r="M46" s="53">
        <v>1</v>
      </c>
      <c r="N46" s="199" t="s">
        <v>340</v>
      </c>
      <c r="O46" s="199" t="s">
        <v>74</v>
      </c>
      <c r="P46" s="199" t="s">
        <v>74</v>
      </c>
      <c r="Q46" s="53">
        <v>82559.069461000006</v>
      </c>
      <c r="R46" s="53">
        <v>10000</v>
      </c>
      <c r="S46" s="200">
        <v>99.985043000000005</v>
      </c>
      <c r="T46" s="53">
        <v>0</v>
      </c>
      <c r="U46" s="53">
        <v>825467213.73425651</v>
      </c>
      <c r="V46" s="201" t="s">
        <v>341</v>
      </c>
      <c r="W46" s="201" t="s">
        <v>341</v>
      </c>
      <c r="X46" s="53" t="s">
        <v>295</v>
      </c>
    </row>
    <row r="47" spans="1:24">
      <c r="A47" s="53">
        <f t="shared" si="0"/>
        <v>36</v>
      </c>
      <c r="B47" s="53" t="s">
        <v>338</v>
      </c>
      <c r="C47" s="53" t="s">
        <v>339</v>
      </c>
      <c r="D47" s="53" t="s">
        <v>295</v>
      </c>
      <c r="E47" s="53"/>
      <c r="F47" s="53"/>
      <c r="G47" s="53" t="s">
        <v>296</v>
      </c>
      <c r="H47" s="53" t="s">
        <v>297</v>
      </c>
      <c r="I47" s="53" t="s">
        <v>298</v>
      </c>
      <c r="J47" s="53" t="s">
        <v>66</v>
      </c>
      <c r="K47" s="53" t="s">
        <v>299</v>
      </c>
      <c r="L47" s="199" t="s">
        <v>340</v>
      </c>
      <c r="M47" s="53">
        <v>1</v>
      </c>
      <c r="N47" s="199" t="s">
        <v>340</v>
      </c>
      <c r="O47" s="199" t="s">
        <v>74</v>
      </c>
      <c r="P47" s="199" t="s">
        <v>74</v>
      </c>
      <c r="Q47" s="53">
        <v>26181.385131999999</v>
      </c>
      <c r="R47" s="53">
        <v>10000</v>
      </c>
      <c r="S47" s="200">
        <v>99.985043000000005</v>
      </c>
      <c r="T47" s="53">
        <v>0</v>
      </c>
      <c r="U47" s="53">
        <v>261774692.68624377</v>
      </c>
      <c r="V47" s="201" t="s">
        <v>341</v>
      </c>
      <c r="W47" s="201" t="s">
        <v>341</v>
      </c>
      <c r="X47" s="53" t="s">
        <v>295</v>
      </c>
    </row>
    <row r="50" spans="3:6">
      <c r="E50" s="202"/>
    </row>
    <row r="53" spans="3:6">
      <c r="F53" s="203"/>
    </row>
    <row r="55" spans="3:6">
      <c r="C55" s="204"/>
      <c r="D55" s="20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heetViews>
  <sheetFormatPr defaultRowHeight="15"/>
  <cols>
    <col min="2" max="2" width="34.5703125" bestFit="1" customWidth="1"/>
    <col min="3" max="3" width="31.85546875" customWidth="1"/>
    <col min="4" max="4" width="17.7109375" customWidth="1"/>
    <col min="258" max="258" width="34.5703125" bestFit="1" customWidth="1"/>
    <col min="259" max="259" width="31.85546875" customWidth="1"/>
    <col min="260" max="260" width="17.7109375" customWidth="1"/>
    <col min="514" max="514" width="34.5703125" bestFit="1" customWidth="1"/>
    <col min="515" max="515" width="31.85546875" customWidth="1"/>
    <col min="516" max="516" width="17.7109375" customWidth="1"/>
    <col min="770" max="770" width="34.5703125" bestFit="1" customWidth="1"/>
    <col min="771" max="771" width="31.85546875" customWidth="1"/>
    <col min="772" max="772" width="17.7109375" customWidth="1"/>
    <col min="1026" max="1026" width="34.5703125" bestFit="1" customWidth="1"/>
    <col min="1027" max="1027" width="31.85546875" customWidth="1"/>
    <col min="1028" max="1028" width="17.7109375" customWidth="1"/>
    <col min="1282" max="1282" width="34.5703125" bestFit="1" customWidth="1"/>
    <col min="1283" max="1283" width="31.85546875" customWidth="1"/>
    <col min="1284" max="1284" width="17.7109375" customWidth="1"/>
    <col min="1538" max="1538" width="34.5703125" bestFit="1" customWidth="1"/>
    <col min="1539" max="1539" width="31.85546875" customWidth="1"/>
    <col min="1540" max="1540" width="17.7109375" customWidth="1"/>
    <col min="1794" max="1794" width="34.5703125" bestFit="1" customWidth="1"/>
    <col min="1795" max="1795" width="31.85546875" customWidth="1"/>
    <col min="1796" max="1796" width="17.7109375" customWidth="1"/>
    <col min="2050" max="2050" width="34.5703125" bestFit="1" customWidth="1"/>
    <col min="2051" max="2051" width="31.85546875" customWidth="1"/>
    <col min="2052" max="2052" width="17.7109375" customWidth="1"/>
    <col min="2306" max="2306" width="34.5703125" bestFit="1" customWidth="1"/>
    <col min="2307" max="2307" width="31.85546875" customWidth="1"/>
    <col min="2308" max="2308" width="17.7109375" customWidth="1"/>
    <col min="2562" max="2562" width="34.5703125" bestFit="1" customWidth="1"/>
    <col min="2563" max="2563" width="31.85546875" customWidth="1"/>
    <col min="2564" max="2564" width="17.7109375" customWidth="1"/>
    <col min="2818" max="2818" width="34.5703125" bestFit="1" customWidth="1"/>
    <col min="2819" max="2819" width="31.85546875" customWidth="1"/>
    <col min="2820" max="2820" width="17.7109375" customWidth="1"/>
    <col min="3074" max="3074" width="34.5703125" bestFit="1" customWidth="1"/>
    <col min="3075" max="3075" width="31.85546875" customWidth="1"/>
    <col min="3076" max="3076" width="17.7109375" customWidth="1"/>
    <col min="3330" max="3330" width="34.5703125" bestFit="1" customWidth="1"/>
    <col min="3331" max="3331" width="31.85546875" customWidth="1"/>
    <col min="3332" max="3332" width="17.7109375" customWidth="1"/>
    <col min="3586" max="3586" width="34.5703125" bestFit="1" customWidth="1"/>
    <col min="3587" max="3587" width="31.85546875" customWidth="1"/>
    <col min="3588" max="3588" width="17.7109375" customWidth="1"/>
    <col min="3842" max="3842" width="34.5703125" bestFit="1" customWidth="1"/>
    <col min="3843" max="3843" width="31.85546875" customWidth="1"/>
    <col min="3844" max="3844" width="17.7109375" customWidth="1"/>
    <col min="4098" max="4098" width="34.5703125" bestFit="1" customWidth="1"/>
    <col min="4099" max="4099" width="31.85546875" customWidth="1"/>
    <col min="4100" max="4100" width="17.7109375" customWidth="1"/>
    <col min="4354" max="4354" width="34.5703125" bestFit="1" customWidth="1"/>
    <col min="4355" max="4355" width="31.85546875" customWidth="1"/>
    <col min="4356" max="4356" width="17.7109375" customWidth="1"/>
    <col min="4610" max="4610" width="34.5703125" bestFit="1" customWidth="1"/>
    <col min="4611" max="4611" width="31.85546875" customWidth="1"/>
    <col min="4612" max="4612" width="17.7109375" customWidth="1"/>
    <col min="4866" max="4866" width="34.5703125" bestFit="1" customWidth="1"/>
    <col min="4867" max="4867" width="31.85546875" customWidth="1"/>
    <col min="4868" max="4868" width="17.7109375" customWidth="1"/>
    <col min="5122" max="5122" width="34.5703125" bestFit="1" customWidth="1"/>
    <col min="5123" max="5123" width="31.85546875" customWidth="1"/>
    <col min="5124" max="5124" width="17.7109375" customWidth="1"/>
    <col min="5378" max="5378" width="34.5703125" bestFit="1" customWidth="1"/>
    <col min="5379" max="5379" width="31.85546875" customWidth="1"/>
    <col min="5380" max="5380" width="17.7109375" customWidth="1"/>
    <col min="5634" max="5634" width="34.5703125" bestFit="1" customWidth="1"/>
    <col min="5635" max="5635" width="31.85546875" customWidth="1"/>
    <col min="5636" max="5636" width="17.7109375" customWidth="1"/>
    <col min="5890" max="5890" width="34.5703125" bestFit="1" customWidth="1"/>
    <col min="5891" max="5891" width="31.85546875" customWidth="1"/>
    <col min="5892" max="5892" width="17.7109375" customWidth="1"/>
    <col min="6146" max="6146" width="34.5703125" bestFit="1" customWidth="1"/>
    <col min="6147" max="6147" width="31.85546875" customWidth="1"/>
    <col min="6148" max="6148" width="17.7109375" customWidth="1"/>
    <col min="6402" max="6402" width="34.5703125" bestFit="1" customWidth="1"/>
    <col min="6403" max="6403" width="31.85546875" customWidth="1"/>
    <col min="6404" max="6404" width="17.7109375" customWidth="1"/>
    <col min="6658" max="6658" width="34.5703125" bestFit="1" customWidth="1"/>
    <col min="6659" max="6659" width="31.85546875" customWidth="1"/>
    <col min="6660" max="6660" width="17.7109375" customWidth="1"/>
    <col min="6914" max="6914" width="34.5703125" bestFit="1" customWidth="1"/>
    <col min="6915" max="6915" width="31.85546875" customWidth="1"/>
    <col min="6916" max="6916" width="17.7109375" customWidth="1"/>
    <col min="7170" max="7170" width="34.5703125" bestFit="1" customWidth="1"/>
    <col min="7171" max="7171" width="31.85546875" customWidth="1"/>
    <col min="7172" max="7172" width="17.7109375" customWidth="1"/>
    <col min="7426" max="7426" width="34.5703125" bestFit="1" customWidth="1"/>
    <col min="7427" max="7427" width="31.85546875" customWidth="1"/>
    <col min="7428" max="7428" width="17.7109375" customWidth="1"/>
    <col min="7682" max="7682" width="34.5703125" bestFit="1" customWidth="1"/>
    <col min="7683" max="7683" width="31.85546875" customWidth="1"/>
    <col min="7684" max="7684" width="17.7109375" customWidth="1"/>
    <col min="7938" max="7938" width="34.5703125" bestFit="1" customWidth="1"/>
    <col min="7939" max="7939" width="31.85546875" customWidth="1"/>
    <col min="7940" max="7940" width="17.7109375" customWidth="1"/>
    <col min="8194" max="8194" width="34.5703125" bestFit="1" customWidth="1"/>
    <col min="8195" max="8195" width="31.85546875" customWidth="1"/>
    <col min="8196" max="8196" width="17.7109375" customWidth="1"/>
    <col min="8450" max="8450" width="34.5703125" bestFit="1" customWidth="1"/>
    <col min="8451" max="8451" width="31.85546875" customWidth="1"/>
    <col min="8452" max="8452" width="17.7109375" customWidth="1"/>
    <col min="8706" max="8706" width="34.5703125" bestFit="1" customWidth="1"/>
    <col min="8707" max="8707" width="31.85546875" customWidth="1"/>
    <col min="8708" max="8708" width="17.7109375" customWidth="1"/>
    <col min="8962" max="8962" width="34.5703125" bestFit="1" customWidth="1"/>
    <col min="8963" max="8963" width="31.85546875" customWidth="1"/>
    <col min="8964" max="8964" width="17.7109375" customWidth="1"/>
    <col min="9218" max="9218" width="34.5703125" bestFit="1" customWidth="1"/>
    <col min="9219" max="9219" width="31.85546875" customWidth="1"/>
    <col min="9220" max="9220" width="17.7109375" customWidth="1"/>
    <col min="9474" max="9474" width="34.5703125" bestFit="1" customWidth="1"/>
    <col min="9475" max="9475" width="31.85546875" customWidth="1"/>
    <col min="9476" max="9476" width="17.7109375" customWidth="1"/>
    <col min="9730" max="9730" width="34.5703125" bestFit="1" customWidth="1"/>
    <col min="9731" max="9731" width="31.85546875" customWidth="1"/>
    <col min="9732" max="9732" width="17.7109375" customWidth="1"/>
    <col min="9986" max="9986" width="34.5703125" bestFit="1" customWidth="1"/>
    <col min="9987" max="9987" width="31.85546875" customWidth="1"/>
    <col min="9988" max="9988" width="17.7109375" customWidth="1"/>
    <col min="10242" max="10242" width="34.5703125" bestFit="1" customWidth="1"/>
    <col min="10243" max="10243" width="31.85546875" customWidth="1"/>
    <col min="10244" max="10244" width="17.7109375" customWidth="1"/>
    <col min="10498" max="10498" width="34.5703125" bestFit="1" customWidth="1"/>
    <col min="10499" max="10499" width="31.85546875" customWidth="1"/>
    <col min="10500" max="10500" width="17.7109375" customWidth="1"/>
    <col min="10754" max="10754" width="34.5703125" bestFit="1" customWidth="1"/>
    <col min="10755" max="10755" width="31.85546875" customWidth="1"/>
    <col min="10756" max="10756" width="17.7109375" customWidth="1"/>
    <col min="11010" max="11010" width="34.5703125" bestFit="1" customWidth="1"/>
    <col min="11011" max="11011" width="31.85546875" customWidth="1"/>
    <col min="11012" max="11012" width="17.7109375" customWidth="1"/>
    <col min="11266" max="11266" width="34.5703125" bestFit="1" customWidth="1"/>
    <col min="11267" max="11267" width="31.85546875" customWidth="1"/>
    <col min="11268" max="11268" width="17.7109375" customWidth="1"/>
    <col min="11522" max="11522" width="34.5703125" bestFit="1" customWidth="1"/>
    <col min="11523" max="11523" width="31.85546875" customWidth="1"/>
    <col min="11524" max="11524" width="17.7109375" customWidth="1"/>
    <col min="11778" max="11778" width="34.5703125" bestFit="1" customWidth="1"/>
    <col min="11779" max="11779" width="31.85546875" customWidth="1"/>
    <col min="11780" max="11780" width="17.7109375" customWidth="1"/>
    <col min="12034" max="12034" width="34.5703125" bestFit="1" customWidth="1"/>
    <col min="12035" max="12035" width="31.85546875" customWidth="1"/>
    <col min="12036" max="12036" width="17.7109375" customWidth="1"/>
    <col min="12290" max="12290" width="34.5703125" bestFit="1" customWidth="1"/>
    <col min="12291" max="12291" width="31.85546875" customWidth="1"/>
    <col min="12292" max="12292" width="17.7109375" customWidth="1"/>
    <col min="12546" max="12546" width="34.5703125" bestFit="1" customWidth="1"/>
    <col min="12547" max="12547" width="31.85546875" customWidth="1"/>
    <col min="12548" max="12548" width="17.7109375" customWidth="1"/>
    <col min="12802" max="12802" width="34.5703125" bestFit="1" customWidth="1"/>
    <col min="12803" max="12803" width="31.85546875" customWidth="1"/>
    <col min="12804" max="12804" width="17.7109375" customWidth="1"/>
    <col min="13058" max="13058" width="34.5703125" bestFit="1" customWidth="1"/>
    <col min="13059" max="13059" width="31.85546875" customWidth="1"/>
    <col min="13060" max="13060" width="17.7109375" customWidth="1"/>
    <col min="13314" max="13314" width="34.5703125" bestFit="1" customWidth="1"/>
    <col min="13315" max="13315" width="31.85546875" customWidth="1"/>
    <col min="13316" max="13316" width="17.7109375" customWidth="1"/>
    <col min="13570" max="13570" width="34.5703125" bestFit="1" customWidth="1"/>
    <col min="13571" max="13571" width="31.85546875" customWidth="1"/>
    <col min="13572" max="13572" width="17.7109375" customWidth="1"/>
    <col min="13826" max="13826" width="34.5703125" bestFit="1" customWidth="1"/>
    <col min="13827" max="13827" width="31.85546875" customWidth="1"/>
    <col min="13828" max="13828" width="17.7109375" customWidth="1"/>
    <col min="14082" max="14082" width="34.5703125" bestFit="1" customWidth="1"/>
    <col min="14083" max="14083" width="31.85546875" customWidth="1"/>
    <col min="14084" max="14084" width="17.7109375" customWidth="1"/>
    <col min="14338" max="14338" width="34.5703125" bestFit="1" customWidth="1"/>
    <col min="14339" max="14339" width="31.85546875" customWidth="1"/>
    <col min="14340" max="14340" width="17.7109375" customWidth="1"/>
    <col min="14594" max="14594" width="34.5703125" bestFit="1" customWidth="1"/>
    <col min="14595" max="14595" width="31.85546875" customWidth="1"/>
    <col min="14596" max="14596" width="17.7109375" customWidth="1"/>
    <col min="14850" max="14850" width="34.5703125" bestFit="1" customWidth="1"/>
    <col min="14851" max="14851" width="31.85546875" customWidth="1"/>
    <col min="14852" max="14852" width="17.7109375" customWidth="1"/>
    <col min="15106" max="15106" width="34.5703125" bestFit="1" customWidth="1"/>
    <col min="15107" max="15107" width="31.85546875" customWidth="1"/>
    <col min="15108" max="15108" width="17.7109375" customWidth="1"/>
    <col min="15362" max="15362" width="34.5703125" bestFit="1" customWidth="1"/>
    <col min="15363" max="15363" width="31.85546875" customWidth="1"/>
    <col min="15364" max="15364" width="17.7109375" customWidth="1"/>
    <col min="15618" max="15618" width="34.5703125" bestFit="1" customWidth="1"/>
    <col min="15619" max="15619" width="31.85546875" customWidth="1"/>
    <col min="15620" max="15620" width="17.7109375" customWidth="1"/>
    <col min="15874" max="15874" width="34.5703125" bestFit="1" customWidth="1"/>
    <col min="15875" max="15875" width="31.85546875" customWidth="1"/>
    <col min="15876" max="15876" width="17.7109375" customWidth="1"/>
    <col min="16130" max="16130" width="34.5703125" bestFit="1" customWidth="1"/>
    <col min="16131" max="16131" width="31.85546875" customWidth="1"/>
    <col min="16132" max="16132" width="17.7109375" customWidth="1"/>
  </cols>
  <sheetData>
    <row r="2" spans="2:4">
      <c r="B2" s="47" t="s">
        <v>61</v>
      </c>
      <c r="C2" s="48" t="s">
        <v>62</v>
      </c>
      <c r="D2" s="49" t="s">
        <v>63</v>
      </c>
    </row>
    <row r="3" spans="2:4">
      <c r="B3" s="50" t="s">
        <v>64</v>
      </c>
      <c r="C3" s="50">
        <v>2123360485.1900001</v>
      </c>
      <c r="D3" s="50">
        <v>212.34</v>
      </c>
    </row>
    <row r="4" spans="2:4">
      <c r="B4" s="50" t="s">
        <v>65</v>
      </c>
      <c r="C4" s="50">
        <v>3675807719.79</v>
      </c>
      <c r="D4" s="50">
        <v>367.58</v>
      </c>
    </row>
    <row r="5" spans="2:4">
      <c r="B5" s="50" t="s">
        <v>66</v>
      </c>
      <c r="C5" s="50">
        <v>2910896126.1399999</v>
      </c>
      <c r="D5" s="50">
        <v>291.08999999999997</v>
      </c>
    </row>
    <row r="6" spans="2:4">
      <c r="B6" s="51" t="s">
        <v>26</v>
      </c>
      <c r="C6" s="51">
        <v>8710064331.1200008</v>
      </c>
      <c r="D6" s="51">
        <v>871.01</v>
      </c>
    </row>
    <row r="9" spans="2:4">
      <c r="B9" s="47" t="s">
        <v>67</v>
      </c>
      <c r="C9" s="48" t="s">
        <v>62</v>
      </c>
      <c r="D9" s="49" t="s">
        <v>63</v>
      </c>
    </row>
    <row r="10" spans="2:4">
      <c r="B10" s="50" t="s">
        <v>64</v>
      </c>
      <c r="C10" s="50">
        <v>2137701106.1500001</v>
      </c>
      <c r="D10" s="50">
        <v>213.77</v>
      </c>
    </row>
    <row r="11" spans="2:4">
      <c r="B11" s="50" t="s">
        <v>65</v>
      </c>
      <c r="C11" s="50">
        <v>3691018812.6100001</v>
      </c>
      <c r="D11" s="50">
        <v>369.1</v>
      </c>
    </row>
    <row r="12" spans="2:4">
      <c r="B12" s="50" t="s">
        <v>66</v>
      </c>
      <c r="C12" s="50">
        <v>2922853561.2800002</v>
      </c>
      <c r="D12" s="50">
        <v>292.29000000000002</v>
      </c>
    </row>
    <row r="13" spans="2:4">
      <c r="B13" s="51" t="s">
        <v>26</v>
      </c>
      <c r="C13" s="51">
        <v>8751573480.0400009</v>
      </c>
      <c r="D13" s="51">
        <v>875.16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RowHeight="15"/>
  <cols>
    <col min="1" max="1" width="22.140625" customWidth="1"/>
    <col min="2" max="2" width="56.5703125" customWidth="1"/>
    <col min="3" max="3" width="16.28515625" customWidth="1"/>
    <col min="4" max="4" width="19.28515625" customWidth="1"/>
    <col min="257" max="257" width="22.140625" customWidth="1"/>
    <col min="258" max="258" width="56.5703125" customWidth="1"/>
    <col min="259" max="259" width="16.28515625" customWidth="1"/>
    <col min="260" max="260" width="19.28515625" customWidth="1"/>
    <col min="513" max="513" width="22.140625" customWidth="1"/>
    <col min="514" max="514" width="56.5703125" customWidth="1"/>
    <col min="515" max="515" width="16.28515625" customWidth="1"/>
    <col min="516" max="516" width="19.28515625" customWidth="1"/>
    <col min="769" max="769" width="22.140625" customWidth="1"/>
    <col min="770" max="770" width="56.5703125" customWidth="1"/>
    <col min="771" max="771" width="16.28515625" customWidth="1"/>
    <col min="772" max="772" width="19.28515625" customWidth="1"/>
    <col min="1025" max="1025" width="22.140625" customWidth="1"/>
    <col min="1026" max="1026" width="56.5703125" customWidth="1"/>
    <col min="1027" max="1027" width="16.28515625" customWidth="1"/>
    <col min="1028" max="1028" width="19.28515625" customWidth="1"/>
    <col min="1281" max="1281" width="22.140625" customWidth="1"/>
    <col min="1282" max="1282" width="56.5703125" customWidth="1"/>
    <col min="1283" max="1283" width="16.28515625" customWidth="1"/>
    <col min="1284" max="1284" width="19.28515625" customWidth="1"/>
    <col min="1537" max="1537" width="22.140625" customWidth="1"/>
    <col min="1538" max="1538" width="56.5703125" customWidth="1"/>
    <col min="1539" max="1539" width="16.28515625" customWidth="1"/>
    <col min="1540" max="1540" width="19.28515625" customWidth="1"/>
    <col min="1793" max="1793" width="22.140625" customWidth="1"/>
    <col min="1794" max="1794" width="56.5703125" customWidth="1"/>
    <col min="1795" max="1795" width="16.28515625" customWidth="1"/>
    <col min="1796" max="1796" width="19.28515625" customWidth="1"/>
    <col min="2049" max="2049" width="22.140625" customWidth="1"/>
    <col min="2050" max="2050" width="56.5703125" customWidth="1"/>
    <col min="2051" max="2051" width="16.28515625" customWidth="1"/>
    <col min="2052" max="2052" width="19.28515625" customWidth="1"/>
    <col min="2305" max="2305" width="22.140625" customWidth="1"/>
    <col min="2306" max="2306" width="56.5703125" customWidth="1"/>
    <col min="2307" max="2307" width="16.28515625" customWidth="1"/>
    <col min="2308" max="2308" width="19.28515625" customWidth="1"/>
    <col min="2561" max="2561" width="22.140625" customWidth="1"/>
    <col min="2562" max="2562" width="56.5703125" customWidth="1"/>
    <col min="2563" max="2563" width="16.28515625" customWidth="1"/>
    <col min="2564" max="2564" width="19.28515625" customWidth="1"/>
    <col min="2817" max="2817" width="22.140625" customWidth="1"/>
    <col min="2818" max="2818" width="56.5703125" customWidth="1"/>
    <col min="2819" max="2819" width="16.28515625" customWidth="1"/>
    <col min="2820" max="2820" width="19.28515625" customWidth="1"/>
    <col min="3073" max="3073" width="22.140625" customWidth="1"/>
    <col min="3074" max="3074" width="56.5703125" customWidth="1"/>
    <col min="3075" max="3075" width="16.28515625" customWidth="1"/>
    <col min="3076" max="3076" width="19.28515625" customWidth="1"/>
    <col min="3329" max="3329" width="22.140625" customWidth="1"/>
    <col min="3330" max="3330" width="56.5703125" customWidth="1"/>
    <col min="3331" max="3331" width="16.28515625" customWidth="1"/>
    <col min="3332" max="3332" width="19.28515625" customWidth="1"/>
    <col min="3585" max="3585" width="22.140625" customWidth="1"/>
    <col min="3586" max="3586" width="56.5703125" customWidth="1"/>
    <col min="3587" max="3587" width="16.28515625" customWidth="1"/>
    <col min="3588" max="3588" width="19.28515625" customWidth="1"/>
    <col min="3841" max="3841" width="22.140625" customWidth="1"/>
    <col min="3842" max="3842" width="56.5703125" customWidth="1"/>
    <col min="3843" max="3843" width="16.28515625" customWidth="1"/>
    <col min="3844" max="3844" width="19.28515625" customWidth="1"/>
    <col min="4097" max="4097" width="22.140625" customWidth="1"/>
    <col min="4098" max="4098" width="56.5703125" customWidth="1"/>
    <col min="4099" max="4099" width="16.28515625" customWidth="1"/>
    <col min="4100" max="4100" width="19.28515625" customWidth="1"/>
    <col min="4353" max="4353" width="22.140625" customWidth="1"/>
    <col min="4354" max="4354" width="56.5703125" customWidth="1"/>
    <col min="4355" max="4355" width="16.28515625" customWidth="1"/>
    <col min="4356" max="4356" width="19.28515625" customWidth="1"/>
    <col min="4609" max="4609" width="22.140625" customWidth="1"/>
    <col min="4610" max="4610" width="56.5703125" customWidth="1"/>
    <col min="4611" max="4611" width="16.28515625" customWidth="1"/>
    <col min="4612" max="4612" width="19.28515625" customWidth="1"/>
    <col min="4865" max="4865" width="22.140625" customWidth="1"/>
    <col min="4866" max="4866" width="56.5703125" customWidth="1"/>
    <col min="4867" max="4867" width="16.28515625" customWidth="1"/>
    <col min="4868" max="4868" width="19.28515625" customWidth="1"/>
    <col min="5121" max="5121" width="22.140625" customWidth="1"/>
    <col min="5122" max="5122" width="56.5703125" customWidth="1"/>
    <col min="5123" max="5123" width="16.28515625" customWidth="1"/>
    <col min="5124" max="5124" width="19.28515625" customWidth="1"/>
    <col min="5377" max="5377" width="22.140625" customWidth="1"/>
    <col min="5378" max="5378" width="56.5703125" customWidth="1"/>
    <col min="5379" max="5379" width="16.28515625" customWidth="1"/>
    <col min="5380" max="5380" width="19.28515625" customWidth="1"/>
    <col min="5633" max="5633" width="22.140625" customWidth="1"/>
    <col min="5634" max="5634" width="56.5703125" customWidth="1"/>
    <col min="5635" max="5635" width="16.28515625" customWidth="1"/>
    <col min="5636" max="5636" width="19.28515625" customWidth="1"/>
    <col min="5889" max="5889" width="22.140625" customWidth="1"/>
    <col min="5890" max="5890" width="56.5703125" customWidth="1"/>
    <col min="5891" max="5891" width="16.28515625" customWidth="1"/>
    <col min="5892" max="5892" width="19.28515625" customWidth="1"/>
    <col min="6145" max="6145" width="22.140625" customWidth="1"/>
    <col min="6146" max="6146" width="56.5703125" customWidth="1"/>
    <col min="6147" max="6147" width="16.28515625" customWidth="1"/>
    <col min="6148" max="6148" width="19.28515625" customWidth="1"/>
    <col min="6401" max="6401" width="22.140625" customWidth="1"/>
    <col min="6402" max="6402" width="56.5703125" customWidth="1"/>
    <col min="6403" max="6403" width="16.28515625" customWidth="1"/>
    <col min="6404" max="6404" width="19.28515625" customWidth="1"/>
    <col min="6657" max="6657" width="22.140625" customWidth="1"/>
    <col min="6658" max="6658" width="56.5703125" customWidth="1"/>
    <col min="6659" max="6659" width="16.28515625" customWidth="1"/>
    <col min="6660" max="6660" width="19.28515625" customWidth="1"/>
    <col min="6913" max="6913" width="22.140625" customWidth="1"/>
    <col min="6914" max="6914" width="56.5703125" customWidth="1"/>
    <col min="6915" max="6915" width="16.28515625" customWidth="1"/>
    <col min="6916" max="6916" width="19.28515625" customWidth="1"/>
    <col min="7169" max="7169" width="22.140625" customWidth="1"/>
    <col min="7170" max="7170" width="56.5703125" customWidth="1"/>
    <col min="7171" max="7171" width="16.28515625" customWidth="1"/>
    <col min="7172" max="7172" width="19.28515625" customWidth="1"/>
    <col min="7425" max="7425" width="22.140625" customWidth="1"/>
    <col min="7426" max="7426" width="56.5703125" customWidth="1"/>
    <col min="7427" max="7427" width="16.28515625" customWidth="1"/>
    <col min="7428" max="7428" width="19.28515625" customWidth="1"/>
    <col min="7681" max="7681" width="22.140625" customWidth="1"/>
    <col min="7682" max="7682" width="56.5703125" customWidth="1"/>
    <col min="7683" max="7683" width="16.28515625" customWidth="1"/>
    <col min="7684" max="7684" width="19.28515625" customWidth="1"/>
    <col min="7937" max="7937" width="22.140625" customWidth="1"/>
    <col min="7938" max="7938" width="56.5703125" customWidth="1"/>
    <col min="7939" max="7939" width="16.28515625" customWidth="1"/>
    <col min="7940" max="7940" width="19.28515625" customWidth="1"/>
    <col min="8193" max="8193" width="22.140625" customWidth="1"/>
    <col min="8194" max="8194" width="56.5703125" customWidth="1"/>
    <col min="8195" max="8195" width="16.28515625" customWidth="1"/>
    <col min="8196" max="8196" width="19.28515625" customWidth="1"/>
    <col min="8449" max="8449" width="22.140625" customWidth="1"/>
    <col min="8450" max="8450" width="56.5703125" customWidth="1"/>
    <col min="8451" max="8451" width="16.28515625" customWidth="1"/>
    <col min="8452" max="8452" width="19.28515625" customWidth="1"/>
    <col min="8705" max="8705" width="22.140625" customWidth="1"/>
    <col min="8706" max="8706" width="56.5703125" customWidth="1"/>
    <col min="8707" max="8707" width="16.28515625" customWidth="1"/>
    <col min="8708" max="8708" width="19.28515625" customWidth="1"/>
    <col min="8961" max="8961" width="22.140625" customWidth="1"/>
    <col min="8962" max="8962" width="56.5703125" customWidth="1"/>
    <col min="8963" max="8963" width="16.28515625" customWidth="1"/>
    <col min="8964" max="8964" width="19.28515625" customWidth="1"/>
    <col min="9217" max="9217" width="22.140625" customWidth="1"/>
    <col min="9218" max="9218" width="56.5703125" customWidth="1"/>
    <col min="9219" max="9219" width="16.28515625" customWidth="1"/>
    <col min="9220" max="9220" width="19.28515625" customWidth="1"/>
    <col min="9473" max="9473" width="22.140625" customWidth="1"/>
    <col min="9474" max="9474" width="56.5703125" customWidth="1"/>
    <col min="9475" max="9475" width="16.28515625" customWidth="1"/>
    <col min="9476" max="9476" width="19.28515625" customWidth="1"/>
    <col min="9729" max="9729" width="22.140625" customWidth="1"/>
    <col min="9730" max="9730" width="56.5703125" customWidth="1"/>
    <col min="9731" max="9731" width="16.28515625" customWidth="1"/>
    <col min="9732" max="9732" width="19.28515625" customWidth="1"/>
    <col min="9985" max="9985" width="22.140625" customWidth="1"/>
    <col min="9986" max="9986" width="56.5703125" customWidth="1"/>
    <col min="9987" max="9987" width="16.28515625" customWidth="1"/>
    <col min="9988" max="9988" width="19.28515625" customWidth="1"/>
    <col min="10241" max="10241" width="22.140625" customWidth="1"/>
    <col min="10242" max="10242" width="56.5703125" customWidth="1"/>
    <col min="10243" max="10243" width="16.28515625" customWidth="1"/>
    <col min="10244" max="10244" width="19.28515625" customWidth="1"/>
    <col min="10497" max="10497" width="22.140625" customWidth="1"/>
    <col min="10498" max="10498" width="56.5703125" customWidth="1"/>
    <col min="10499" max="10499" width="16.28515625" customWidth="1"/>
    <col min="10500" max="10500" width="19.28515625" customWidth="1"/>
    <col min="10753" max="10753" width="22.140625" customWidth="1"/>
    <col min="10754" max="10754" width="56.5703125" customWidth="1"/>
    <col min="10755" max="10755" width="16.28515625" customWidth="1"/>
    <col min="10756" max="10756" width="19.28515625" customWidth="1"/>
    <col min="11009" max="11009" width="22.140625" customWidth="1"/>
    <col min="11010" max="11010" width="56.5703125" customWidth="1"/>
    <col min="11011" max="11011" width="16.28515625" customWidth="1"/>
    <col min="11012" max="11012" width="19.28515625" customWidth="1"/>
    <col min="11265" max="11265" width="22.140625" customWidth="1"/>
    <col min="11266" max="11266" width="56.5703125" customWidth="1"/>
    <col min="11267" max="11267" width="16.28515625" customWidth="1"/>
    <col min="11268" max="11268" width="19.28515625" customWidth="1"/>
    <col min="11521" max="11521" width="22.140625" customWidth="1"/>
    <col min="11522" max="11522" width="56.5703125" customWidth="1"/>
    <col min="11523" max="11523" width="16.28515625" customWidth="1"/>
    <col min="11524" max="11524" width="19.28515625" customWidth="1"/>
    <col min="11777" max="11777" width="22.140625" customWidth="1"/>
    <col min="11778" max="11778" width="56.5703125" customWidth="1"/>
    <col min="11779" max="11779" width="16.28515625" customWidth="1"/>
    <col min="11780" max="11780" width="19.28515625" customWidth="1"/>
    <col min="12033" max="12033" width="22.140625" customWidth="1"/>
    <col min="12034" max="12034" width="56.5703125" customWidth="1"/>
    <col min="12035" max="12035" width="16.28515625" customWidth="1"/>
    <col min="12036" max="12036" width="19.28515625" customWidth="1"/>
    <col min="12289" max="12289" width="22.140625" customWidth="1"/>
    <col min="12290" max="12290" width="56.5703125" customWidth="1"/>
    <col min="12291" max="12291" width="16.28515625" customWidth="1"/>
    <col min="12292" max="12292" width="19.28515625" customWidth="1"/>
    <col min="12545" max="12545" width="22.140625" customWidth="1"/>
    <col min="12546" max="12546" width="56.5703125" customWidth="1"/>
    <col min="12547" max="12547" width="16.28515625" customWidth="1"/>
    <col min="12548" max="12548" width="19.28515625" customWidth="1"/>
    <col min="12801" max="12801" width="22.140625" customWidth="1"/>
    <col min="12802" max="12802" width="56.5703125" customWidth="1"/>
    <col min="12803" max="12803" width="16.28515625" customWidth="1"/>
    <col min="12804" max="12804" width="19.28515625" customWidth="1"/>
    <col min="13057" max="13057" width="22.140625" customWidth="1"/>
    <col min="13058" max="13058" width="56.5703125" customWidth="1"/>
    <col min="13059" max="13059" width="16.28515625" customWidth="1"/>
    <col min="13060" max="13060" width="19.28515625" customWidth="1"/>
    <col min="13313" max="13313" width="22.140625" customWidth="1"/>
    <col min="13314" max="13314" width="56.5703125" customWidth="1"/>
    <col min="13315" max="13315" width="16.28515625" customWidth="1"/>
    <col min="13316" max="13316" width="19.28515625" customWidth="1"/>
    <col min="13569" max="13569" width="22.140625" customWidth="1"/>
    <col min="13570" max="13570" width="56.5703125" customWidth="1"/>
    <col min="13571" max="13571" width="16.28515625" customWidth="1"/>
    <col min="13572" max="13572" width="19.28515625" customWidth="1"/>
    <col min="13825" max="13825" width="22.140625" customWidth="1"/>
    <col min="13826" max="13826" width="56.5703125" customWidth="1"/>
    <col min="13827" max="13827" width="16.28515625" customWidth="1"/>
    <col min="13828" max="13828" width="19.28515625" customWidth="1"/>
    <col min="14081" max="14081" width="22.140625" customWidth="1"/>
    <col min="14082" max="14082" width="56.5703125" customWidth="1"/>
    <col min="14083" max="14083" width="16.28515625" customWidth="1"/>
    <col min="14084" max="14084" width="19.28515625" customWidth="1"/>
    <col min="14337" max="14337" width="22.140625" customWidth="1"/>
    <col min="14338" max="14338" width="56.5703125" customWidth="1"/>
    <col min="14339" max="14339" width="16.28515625" customWidth="1"/>
    <col min="14340" max="14340" width="19.28515625" customWidth="1"/>
    <col min="14593" max="14593" width="22.140625" customWidth="1"/>
    <col min="14594" max="14594" width="56.5703125" customWidth="1"/>
    <col min="14595" max="14595" width="16.28515625" customWidth="1"/>
    <col min="14596" max="14596" width="19.28515625" customWidth="1"/>
    <col min="14849" max="14849" width="22.140625" customWidth="1"/>
    <col min="14850" max="14850" width="56.5703125" customWidth="1"/>
    <col min="14851" max="14851" width="16.28515625" customWidth="1"/>
    <col min="14852" max="14852" width="19.28515625" customWidth="1"/>
    <col min="15105" max="15105" width="22.140625" customWidth="1"/>
    <col min="15106" max="15106" width="56.5703125" customWidth="1"/>
    <col min="15107" max="15107" width="16.28515625" customWidth="1"/>
    <col min="15108" max="15108" width="19.28515625" customWidth="1"/>
    <col min="15361" max="15361" width="22.140625" customWidth="1"/>
    <col min="15362" max="15362" width="56.5703125" customWidth="1"/>
    <col min="15363" max="15363" width="16.28515625" customWidth="1"/>
    <col min="15364" max="15364" width="19.28515625" customWidth="1"/>
    <col min="15617" max="15617" width="22.140625" customWidth="1"/>
    <col min="15618" max="15618" width="56.5703125" customWidth="1"/>
    <col min="15619" max="15619" width="16.28515625" customWidth="1"/>
    <col min="15620" max="15620" width="19.28515625" customWidth="1"/>
    <col min="15873" max="15873" width="22.140625" customWidth="1"/>
    <col min="15874" max="15874" width="56.5703125" customWidth="1"/>
    <col min="15875" max="15875" width="16.28515625" customWidth="1"/>
    <col min="15876" max="15876" width="19.28515625" customWidth="1"/>
    <col min="16129" max="16129" width="22.140625" customWidth="1"/>
    <col min="16130" max="16130" width="56.5703125" customWidth="1"/>
    <col min="16131" max="16131" width="16.28515625" customWidth="1"/>
    <col min="16132" max="16132" width="19.28515625" customWidth="1"/>
  </cols>
  <sheetData>
    <row r="1" spans="1:4">
      <c r="A1" s="52" t="s">
        <v>68</v>
      </c>
      <c r="B1" s="52" t="s">
        <v>69</v>
      </c>
      <c r="C1" s="52" t="s">
        <v>70</v>
      </c>
      <c r="D1" s="52" t="s">
        <v>71</v>
      </c>
    </row>
    <row r="2" spans="1:4">
      <c r="A2" s="53" t="s">
        <v>72</v>
      </c>
      <c r="B2" s="53" t="s">
        <v>73</v>
      </c>
      <c r="C2" s="53" t="s">
        <v>74</v>
      </c>
      <c r="D2" s="50">
        <v>2343504.0079999999</v>
      </c>
    </row>
    <row r="3" spans="1:4">
      <c r="A3" s="53" t="s">
        <v>75</v>
      </c>
      <c r="B3" s="53" t="s">
        <v>76</v>
      </c>
      <c r="C3" s="53" t="s">
        <v>74</v>
      </c>
      <c r="D3" s="50">
        <v>1809694.0581</v>
      </c>
    </row>
    <row r="4" spans="1:4">
      <c r="A4" s="53" t="s">
        <v>77</v>
      </c>
      <c r="B4" s="53" t="s">
        <v>78</v>
      </c>
      <c r="C4" s="53" t="s">
        <v>74</v>
      </c>
      <c r="D4" s="50">
        <v>2303726.9449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196</vt:i4>
      </vt:variant>
    </vt:vector>
  </HeadingPairs>
  <TitlesOfParts>
    <vt:vector size="212" baseType="lpstr">
      <vt:lpstr>Portfolio 2A 15th July 2025</vt:lpstr>
      <vt:lpstr>Portfolio 2B 15th July 2025</vt:lpstr>
      <vt:lpstr>Portfolio 2C 15th July 2025</vt:lpstr>
      <vt:lpstr>Portfolio 2A 31st July 2025</vt:lpstr>
      <vt:lpstr>Portfolio 2B 31st July 2025</vt:lpstr>
      <vt:lpstr>Portfolio 2C 31st July 2025</vt:lpstr>
      <vt:lpstr>Transaction Report</vt:lpstr>
      <vt:lpstr>Scheme AUM</vt:lpstr>
      <vt:lpstr>NAV</vt:lpstr>
      <vt:lpstr>Investment Objective</vt:lpstr>
      <vt:lpstr>Anex A1 Frmt for AAUM disclosur</vt:lpstr>
      <vt:lpstr>Anex A1 Frmt for AUM disclosure</vt:lpstr>
      <vt:lpstr>Anex A2 Frmt AUM stateUT wise </vt:lpstr>
      <vt:lpstr>Annexure B Frmt vote cast by MF</vt:lpstr>
      <vt:lpstr>Expense Ratio</vt:lpstr>
      <vt:lpstr>Redressal of Complaints</vt:lpstr>
      <vt:lpstr>XDO_?AUM_CR_LAST_DT?</vt:lpstr>
      <vt:lpstr>XDO_?AUM_CR_MONTH?</vt:lpstr>
      <vt:lpstr>XDO_?AUM_LAST_DT?</vt:lpstr>
      <vt:lpstr>XDO_?AVG_AUM_MONTH?</vt:lpstr>
      <vt:lpstr>XDO_?CLIENT_ID?</vt:lpstr>
      <vt:lpstr>XDO_?CLIENT_NAME?</vt:lpstr>
      <vt:lpstr>XDO_?CLIENTNAME_LAST_DT?</vt:lpstr>
      <vt:lpstr>XDO_?CLIENTNAME_MONTH?</vt:lpstr>
      <vt:lpstr>XDO_?DATE?</vt:lpstr>
      <vt:lpstr>XDO_?DATE_NAV?</vt:lpstr>
      <vt:lpstr>XDO_?DATE1?</vt:lpstr>
      <vt:lpstr>'Portfolio 2A 31st July 2025'!XDO_?FULL_NAME?1?</vt:lpstr>
      <vt:lpstr>XDO_?FULL_NAME?1?</vt:lpstr>
      <vt:lpstr>'Portfolio 2B 31st July 2025'!XDO_?FULL_NAME?2?</vt:lpstr>
      <vt:lpstr>XDO_?FULL_NAME?2?</vt:lpstr>
      <vt:lpstr>'Portfolio 2C 31st July 2025'!XDO_?FULL_NAME?3?</vt:lpstr>
      <vt:lpstr>XDO_?GT_AUM_CR_LAST_DT?</vt:lpstr>
      <vt:lpstr>XDO_?GT_AUM_CR_MONTH?</vt:lpstr>
      <vt:lpstr>XDO_?GT_AUM_LAST_DT?</vt:lpstr>
      <vt:lpstr>XDO_?GT_AVG_AUM_MONTH?</vt:lpstr>
      <vt:lpstr>'Portfolio 2A 31st July 2025'!XDO_?INSTRUMENT_1?1?</vt:lpstr>
      <vt:lpstr>XDO_?INSTRUMENT_1?1?</vt:lpstr>
      <vt:lpstr>'Portfolio 2B 31st July 2025'!XDO_?INSTRUMENT_1?2?</vt:lpstr>
      <vt:lpstr>XDO_?INSTRUMENT_1?2?</vt:lpstr>
      <vt:lpstr>'Portfolio 2C 31st July 2025'!XDO_?INSTRUMENT_1?3?</vt:lpstr>
      <vt:lpstr>'Portfolio 2A 31st July 2025'!XDO_?INSTRUMENT_2?1?</vt:lpstr>
      <vt:lpstr>XDO_?INSTRUMENT_2?1?</vt:lpstr>
      <vt:lpstr>'Portfolio 2B 31st July 2025'!XDO_?INSTRUMENT_2?2?</vt:lpstr>
      <vt:lpstr>XDO_?INSTRUMENT_2?2?</vt:lpstr>
      <vt:lpstr>'Portfolio 2C 31st July 2025'!XDO_?INSTRUMENT_2?3?</vt:lpstr>
      <vt:lpstr>'Portfolio 2A 31st July 2025'!XDO_?ISIN_1?1?</vt:lpstr>
      <vt:lpstr>XDO_?ISIN_1?1?</vt:lpstr>
      <vt:lpstr>'Portfolio 2B 31st July 2025'!XDO_?ISIN_1?2?</vt:lpstr>
      <vt:lpstr>XDO_?ISIN_1?2?</vt:lpstr>
      <vt:lpstr>'Portfolio 2C 31st July 2025'!XDO_?ISIN_1?3?</vt:lpstr>
      <vt:lpstr>'Portfolio 2A 31st July 2025'!XDO_?ISIN_2?1?</vt:lpstr>
      <vt:lpstr>XDO_?ISIN_2?1?</vt:lpstr>
      <vt:lpstr>'Portfolio 2B 31st July 2025'!XDO_?ISIN_2?2?</vt:lpstr>
      <vt:lpstr>XDO_?ISIN_2?2?</vt:lpstr>
      <vt:lpstr>'Portfolio 2C 31st July 2025'!XDO_?ISIN_2?3?</vt:lpstr>
      <vt:lpstr>XDO_?LAST_DTL_HEAD?</vt:lpstr>
      <vt:lpstr>'Portfolio 2A 31st July 2025'!XDO_?MARKET_VALUE_1?1?</vt:lpstr>
      <vt:lpstr>XDO_?MARKET_VALUE_1?1?</vt:lpstr>
      <vt:lpstr>'Portfolio 2B 31st July 2025'!XDO_?MARKET_VALUE_1?2?</vt:lpstr>
      <vt:lpstr>XDO_?MARKET_VALUE_1?2?</vt:lpstr>
      <vt:lpstr>'Portfolio 2C 31st July 2025'!XDO_?MARKET_VALUE_1?3?</vt:lpstr>
      <vt:lpstr>'Portfolio 2A 31st July 2025'!XDO_?MARKET_VALUE_2?1?</vt:lpstr>
      <vt:lpstr>XDO_?MARKET_VALUE_2?1?</vt:lpstr>
      <vt:lpstr>'Portfolio 2B 31st July 2025'!XDO_?MARKET_VALUE_2?2?</vt:lpstr>
      <vt:lpstr>XDO_?MARKET_VALUE_2?2?</vt:lpstr>
      <vt:lpstr>'Portfolio 2C 31st July 2025'!XDO_?MARKET_VALUE_2?3?</vt:lpstr>
      <vt:lpstr>'Portfolio 2A 31st July 2025'!XDO_?MARKET_VALUE_3?1?</vt:lpstr>
      <vt:lpstr>XDO_?MARKET_VALUE_3?1?</vt:lpstr>
      <vt:lpstr>'Portfolio 2B 31st July 2025'!XDO_?MARKET_VALUE_3?2?</vt:lpstr>
      <vt:lpstr>XDO_?MARKET_VALUE_3?2?</vt:lpstr>
      <vt:lpstr>'Portfolio 2C 31st July 2025'!XDO_?MARKET_VALUE_3?3?</vt:lpstr>
      <vt:lpstr>XDO_?MONTH_DTL_HEAD?</vt:lpstr>
      <vt:lpstr>XDO_?NAV?</vt:lpstr>
      <vt:lpstr>'Portfolio 2A 31st July 2025'!XDO_?PER_ASSETS_1?1?</vt:lpstr>
      <vt:lpstr>XDO_?PER_ASSETS_1?1?</vt:lpstr>
      <vt:lpstr>'Portfolio 2B 31st July 2025'!XDO_?PER_ASSETS_1?2?</vt:lpstr>
      <vt:lpstr>XDO_?PER_ASSETS_1?2?</vt:lpstr>
      <vt:lpstr>'Portfolio 2C 31st July 2025'!XDO_?PER_ASSETS_1?3?</vt:lpstr>
      <vt:lpstr>'Portfolio 2A 31st July 2025'!XDO_?PER_ASSETS_2?1?</vt:lpstr>
      <vt:lpstr>XDO_?PER_ASSETS_2?1?</vt:lpstr>
      <vt:lpstr>'Portfolio 2B 31st July 2025'!XDO_?PER_ASSETS_2?2?</vt:lpstr>
      <vt:lpstr>XDO_?PER_ASSETS_2?2?</vt:lpstr>
      <vt:lpstr>'Portfolio 2C 31st July 2025'!XDO_?PER_ASSETS_2?3?</vt:lpstr>
      <vt:lpstr>'Portfolio 2A 31st July 2025'!XDO_?PER_ASSETS_3?1?</vt:lpstr>
      <vt:lpstr>XDO_?PER_ASSETS_3?1?</vt:lpstr>
      <vt:lpstr>'Portfolio 2B 31st July 2025'!XDO_?PER_ASSETS_3?2?</vt:lpstr>
      <vt:lpstr>XDO_?PER_ASSETS_3?2?</vt:lpstr>
      <vt:lpstr>'Portfolio 2C 31st July 2025'!XDO_?PER_ASSETS_3?3?</vt:lpstr>
      <vt:lpstr>'Portfolio 2A 31st July 2025'!XDO_?QUANTITE_1?1?</vt:lpstr>
      <vt:lpstr>XDO_?QUANTITE_1?1?</vt:lpstr>
      <vt:lpstr>'Portfolio 2B 31st July 2025'!XDO_?QUANTITE_1?2?</vt:lpstr>
      <vt:lpstr>XDO_?QUANTITE_1?2?</vt:lpstr>
      <vt:lpstr>'Portfolio 2C 31st July 2025'!XDO_?QUANTITE_1?3?</vt:lpstr>
      <vt:lpstr>'Portfolio 2A 31st July 2025'!XDO_?QUANTITE_2?1?</vt:lpstr>
      <vt:lpstr>XDO_?QUANTITE_2?1?</vt:lpstr>
      <vt:lpstr>'Portfolio 2B 31st July 2025'!XDO_?QUANTITE_2?2?</vt:lpstr>
      <vt:lpstr>XDO_?QUANTITE_2?2?</vt:lpstr>
      <vt:lpstr>'Portfolio 2C 31st July 2025'!XDO_?QUANTITE_2?3?</vt:lpstr>
      <vt:lpstr>'Portfolio 2A 31st July 2025'!XDO_?QUANTITE_3?1?</vt:lpstr>
      <vt:lpstr>XDO_?QUANTITE_3?1?</vt:lpstr>
      <vt:lpstr>'Portfolio 2B 31st July 2025'!XDO_?QUANTITE_3?2?</vt:lpstr>
      <vt:lpstr>XDO_?QUANTITE_3?2?</vt:lpstr>
      <vt:lpstr>'Portfolio 2C 31st July 2025'!XDO_?QUANTITE_3?3?</vt:lpstr>
      <vt:lpstr>'Portfolio 2A 31st July 2025'!XDO_?RATING_1?1?</vt:lpstr>
      <vt:lpstr>XDO_?RATING_1?1?</vt:lpstr>
      <vt:lpstr>'Portfolio 2B 31st July 2025'!XDO_?RATING_1?2?</vt:lpstr>
      <vt:lpstr>XDO_?RATING_1?2?</vt:lpstr>
      <vt:lpstr>'Portfolio 2C 31st July 2025'!XDO_?RATING_1?3?</vt:lpstr>
      <vt:lpstr>'Portfolio 2A 31st July 2025'!XDO_?RATING_2?1?</vt:lpstr>
      <vt:lpstr>XDO_?RATING_2?1?</vt:lpstr>
      <vt:lpstr>'Portfolio 2B 31st July 2025'!XDO_?RATING_2?2?</vt:lpstr>
      <vt:lpstr>XDO_?RATING_2?2?</vt:lpstr>
      <vt:lpstr>'Portfolio 2C 31st July 2025'!XDO_?RATING_2?3?</vt:lpstr>
      <vt:lpstr>'Portfolio 2A 31st July 2025'!XDO_?SR_NO_1?1?</vt:lpstr>
      <vt:lpstr>XDO_?SR_NO_1?1?</vt:lpstr>
      <vt:lpstr>'Portfolio 2B 31st July 2025'!XDO_?SR_NO_1?2?</vt:lpstr>
      <vt:lpstr>XDO_?SR_NO_1?2?</vt:lpstr>
      <vt:lpstr>'Portfolio 2C 31st July 2025'!XDO_?SR_NO_1?3?</vt:lpstr>
      <vt:lpstr>'Portfolio 2A 31st July 2025'!XDO_?SR_NO_2?1?</vt:lpstr>
      <vt:lpstr>XDO_?SR_NO_2?1?</vt:lpstr>
      <vt:lpstr>'Portfolio 2B 31st July 2025'!XDO_?SR_NO_2?2?</vt:lpstr>
      <vt:lpstr>XDO_?SR_NO_2?2?</vt:lpstr>
      <vt:lpstr>'Portfolio 2C 31st July 2025'!XDO_?SR_NO_2?3?</vt:lpstr>
      <vt:lpstr>'Portfolio 2A 31st July 2025'!XDO_?ST_LEFT_MARKET_VAL?1?</vt:lpstr>
      <vt:lpstr>XDO_?ST_LEFT_MARKET_VAL?1?</vt:lpstr>
      <vt:lpstr>'Portfolio 2B 31st July 2025'!XDO_?ST_LEFT_MARKET_VAL?2?</vt:lpstr>
      <vt:lpstr>XDO_?ST_LEFT_MARKET_VAL?2?</vt:lpstr>
      <vt:lpstr>'Portfolio 2C 31st July 2025'!XDO_?ST_LEFT_MARKET_VAL?3?</vt:lpstr>
      <vt:lpstr>'Portfolio 2A 31st July 2025'!XDO_?ST_LEFT_MARKET_VAL_1?1?</vt:lpstr>
      <vt:lpstr>XDO_?ST_LEFT_MARKET_VAL_1?1?</vt:lpstr>
      <vt:lpstr>'Portfolio 2B 31st July 2025'!XDO_?ST_LEFT_MARKET_VAL_1?2?</vt:lpstr>
      <vt:lpstr>XDO_?ST_LEFT_MARKET_VAL_1?2?</vt:lpstr>
      <vt:lpstr>'Portfolio 2C 31st July 2025'!XDO_?ST_LEFT_MARKET_VAL_1?3?</vt:lpstr>
      <vt:lpstr>'Portfolio 2A 31st July 2025'!XDO_?ST_LEFT_PER_ASSETS?1?</vt:lpstr>
      <vt:lpstr>XDO_?ST_LEFT_PER_ASSETS?1?</vt:lpstr>
      <vt:lpstr>'Portfolio 2B 31st July 2025'!XDO_?ST_LEFT_PER_ASSETS?2?</vt:lpstr>
      <vt:lpstr>XDO_?ST_LEFT_PER_ASSETS?2?</vt:lpstr>
      <vt:lpstr>'Portfolio 2C 31st July 2025'!XDO_?ST_LEFT_PER_ASSETS?3?</vt:lpstr>
      <vt:lpstr>'Portfolio 2A 31st July 2025'!XDO_?ST_LEFT_PER_ASSETS_1?1?</vt:lpstr>
      <vt:lpstr>XDO_?ST_LEFT_PER_ASSETS_1?1?</vt:lpstr>
      <vt:lpstr>'Portfolio 2B 31st July 2025'!XDO_?ST_LEFT_PER_ASSETS_1?2?</vt:lpstr>
      <vt:lpstr>XDO_?ST_LEFT_PER_ASSETS_1?2?</vt:lpstr>
      <vt:lpstr>'Portfolio 2C 31st July 2025'!XDO_?ST_LEFT_PER_ASSETS_1?3?</vt:lpstr>
      <vt:lpstr>'Portfolio 2A 31st July 2025'!XDO_?ST_MARKET_VALUE_3?1?</vt:lpstr>
      <vt:lpstr>XDO_?ST_MARKET_VALUE_3?1?</vt:lpstr>
      <vt:lpstr>'Portfolio 2B 31st July 2025'!XDO_?ST_MARKET_VALUE_3?2?</vt:lpstr>
      <vt:lpstr>XDO_?ST_MARKET_VALUE_3?2?</vt:lpstr>
      <vt:lpstr>'Portfolio 2C 31st July 2025'!XDO_?ST_MARKET_VALUE_3?3?</vt:lpstr>
      <vt:lpstr>'Portfolio 2A 31st July 2025'!XDO_?ST_MARKET_VALUE_4?1?</vt:lpstr>
      <vt:lpstr>XDO_?ST_MARKET_VALUE_4?1?</vt:lpstr>
      <vt:lpstr>'Portfolio 2B 31st July 2025'!XDO_?ST_MARKET_VALUE_4?2?</vt:lpstr>
      <vt:lpstr>XDO_?ST_MARKET_VALUE_4?2?</vt:lpstr>
      <vt:lpstr>'Portfolio 2C 31st July 2025'!XDO_?ST_MARKET_VALUE_4?3?</vt:lpstr>
      <vt:lpstr>'Portfolio 2A 31st July 2025'!XDO_?ST_PER_ASSETS_3?1?</vt:lpstr>
      <vt:lpstr>XDO_?ST_PER_ASSETS_3?1?</vt:lpstr>
      <vt:lpstr>'Portfolio 2B 31st July 2025'!XDO_?ST_PER_ASSETS_3?2?</vt:lpstr>
      <vt:lpstr>XDO_?ST_PER_ASSETS_3?2?</vt:lpstr>
      <vt:lpstr>'Portfolio 2C 31st July 2025'!XDO_?ST_PER_ASSETS_3?3?</vt:lpstr>
      <vt:lpstr>'Portfolio 2A 31st July 2025'!XDO_?ST_TOTAL_MARKET_VALUE?1?</vt:lpstr>
      <vt:lpstr>XDO_?ST_TOTAL_MARKET_VALUE?1?</vt:lpstr>
      <vt:lpstr>'Portfolio 2A 31st July 2025'!XDO_?ST_TOTAL_MARKET_VALUE?2?</vt:lpstr>
      <vt:lpstr>XDO_?ST_TOTAL_MARKET_VALUE?2?</vt:lpstr>
      <vt:lpstr>'Portfolio 2B 31st July 2025'!XDO_?ST_TOTAL_MARKET_VALUE?3?</vt:lpstr>
      <vt:lpstr>XDO_?ST_TOTAL_MARKET_VALUE?3?</vt:lpstr>
      <vt:lpstr>'Portfolio 2B 31st July 2025'!XDO_?ST_TOTAL_MARKET_VALUE?4?</vt:lpstr>
      <vt:lpstr>XDO_?ST_TOTAL_MARKET_VALUE?4?</vt:lpstr>
      <vt:lpstr>'Portfolio 2C 31st July 2025'!XDO_?ST_TOTAL_MARKET_VALUE?5?</vt:lpstr>
      <vt:lpstr>'Portfolio 2C 31st July 2025'!XDO_?ST_TOTAL_MARKET_VALUE?6?</vt:lpstr>
      <vt:lpstr>'Portfolio 2A 31st July 2025'!XDO_?ST_TOTAL_PER_ASSETS?1?</vt:lpstr>
      <vt:lpstr>XDO_?ST_TOTAL_PER_ASSETS?1?</vt:lpstr>
      <vt:lpstr>'Portfolio 2A 31st July 2025'!XDO_?ST_TOTAL_PER_ASSETS?2?</vt:lpstr>
      <vt:lpstr>XDO_?ST_TOTAL_PER_ASSETS?2?</vt:lpstr>
      <vt:lpstr>'Portfolio 2B 31st July 2025'!XDO_?ST_TOTAL_PER_ASSETS?3?</vt:lpstr>
      <vt:lpstr>XDO_?ST_TOTAL_PER_ASSETS?3?</vt:lpstr>
      <vt:lpstr>'Portfolio 2B 31st July 2025'!XDO_?ST_TOTAL_PER_ASSETS?4?</vt:lpstr>
      <vt:lpstr>XDO_?ST_TOTAL_PER_ASSETS?4?</vt:lpstr>
      <vt:lpstr>'Portfolio 2C 31st July 2025'!XDO_?ST_TOTAL_PER_ASSETS?5?</vt:lpstr>
      <vt:lpstr>'Portfolio 2C 31st July 2025'!XDO_?ST_TOTAL_PER_ASSETS?6?</vt:lpstr>
      <vt:lpstr>'Portfolio 2A 31st July 2025'!XDO_?TITLE_DATE?1?</vt:lpstr>
      <vt:lpstr>XDO_?TITLE_DATE?1?</vt:lpstr>
      <vt:lpstr>'Portfolio 2B 31st July 2025'!XDO_?TITLE_DATE?2?</vt:lpstr>
      <vt:lpstr>XDO_?TITLE_DATE?2?</vt:lpstr>
      <vt:lpstr>'Portfolio 2C 31st July 2025'!XDO_?TITLE_DATE?3?</vt:lpstr>
      <vt:lpstr>'Portfolio 2A 31st July 2025'!XDO_?YTM_1?1?</vt:lpstr>
      <vt:lpstr>XDO_?YTM_1?1?</vt:lpstr>
      <vt:lpstr>'Portfolio 2B 31st July 2025'!XDO_?YTM_1?2?</vt:lpstr>
      <vt:lpstr>XDO_?YTM_1?2?</vt:lpstr>
      <vt:lpstr>'Portfolio 2C 31st July 2025'!XDO_?YTM_1?3?</vt:lpstr>
      <vt:lpstr>'Portfolio 2A 31st July 2025'!XDO_?YTM_2?1?</vt:lpstr>
      <vt:lpstr>XDO_?YTM_2?1?</vt:lpstr>
      <vt:lpstr>'Portfolio 2B 31st July 2025'!XDO_?YTM_2?2?</vt:lpstr>
      <vt:lpstr>XDO_?YTM_2?2?</vt:lpstr>
      <vt:lpstr>'Portfolio 2C 31st July 2025'!XDO_?YTM_2?3?</vt:lpstr>
      <vt:lpstr>NAV!XDO_GROUP_?G_1?</vt:lpstr>
      <vt:lpstr>'Portfolio 2A 31st July 2025'!XDO_GROUP_?G_1?1?</vt:lpstr>
      <vt:lpstr>XDO_GROUP_?G_1?1?</vt:lpstr>
      <vt:lpstr>'Portfolio 2B 31st July 2025'!XDO_GROUP_?G_1?2?</vt:lpstr>
      <vt:lpstr>XDO_GROUP_?G_1?2?</vt:lpstr>
      <vt:lpstr>'Portfolio 2C 31st July 2025'!XDO_GROUP_?G_1?3?</vt:lpstr>
      <vt:lpstr>'Scheme AUM'!XDO_GROUP_?G_2?</vt:lpstr>
      <vt:lpstr>'Portfolio 2A 31st July 2025'!XDO_GROUP_?G_2?1?</vt:lpstr>
      <vt:lpstr>XDO_GROUP_?G_2?1?</vt:lpstr>
      <vt:lpstr>'Portfolio 2B 31st July 2025'!XDO_GROUP_?G_2?2?</vt:lpstr>
      <vt:lpstr>XDO_GROUP_?G_2?2?</vt:lpstr>
      <vt:lpstr>'Portfolio 2C 31st July 2025'!XDO_GROUP_?G_2?3?</vt:lpstr>
      <vt:lpstr>XDO_GROUP_?G_3?</vt:lpstr>
      <vt:lpstr>'Portfolio 2A 31st July 2025'!XDO_GROUP_?G_4?1?</vt:lpstr>
      <vt:lpstr>XDO_GROUP_?G_4?1?</vt:lpstr>
      <vt:lpstr>'Portfolio 2B 31st July 2025'!XDO_GROUP_?G_4?2?</vt:lpstr>
      <vt:lpstr>XDO_GROUP_?G_4?2?</vt:lpstr>
      <vt:lpstr>'Portfolio 2C 31st July 2025'!XDO_GROUP_?G_4?3?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Anant Sethi Jain</dc:creator>
  <cp:lastModifiedBy>Trusha Shah</cp:lastModifiedBy>
  <dcterms:created xsi:type="dcterms:W3CDTF">2025-08-08T06:50:18Z</dcterms:created>
  <dcterms:modified xsi:type="dcterms:W3CDTF">2025-08-08T09:46:43Z</dcterms:modified>
</cp:coreProperties>
</file>