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06. Compliance\Mutual fund Compliances\2026\July 2026\HDFC\Dashboard June 2026\"/>
    </mc:Choice>
  </mc:AlternateContent>
  <bookViews>
    <workbookView xWindow="0" yWindow="0" windowWidth="19200" windowHeight="7180" tabRatio="688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E43" i="1"/>
  <c r="E22" i="1"/>
  <c r="F21" i="1"/>
  <c r="F64" i="1" l="1"/>
  <c r="E64" i="1"/>
  <c r="F42" i="1" l="1"/>
  <c r="E42" i="1"/>
  <c r="E21" i="1"/>
  <c r="E23" i="1" l="1"/>
  <c r="E44" i="1"/>
  <c r="E15" i="2"/>
  <c r="E13" i="2"/>
  <c r="E66" i="1" l="1"/>
  <c r="E16" i="2"/>
  <c r="E18" i="2" s="1"/>
  <c r="F17" i="2" s="1"/>
  <c r="F13" i="2" l="1"/>
  <c r="F15" i="2"/>
  <c r="F66" i="1" l="1"/>
  <c r="F44" i="1"/>
  <c r="F23" i="1"/>
  <c r="F16" i="2"/>
  <c r="F18" i="2" s="1"/>
</calcChain>
</file>

<file path=xl/sharedStrings.xml><?xml version="1.0" encoding="utf-8"?>
<sst xmlns="http://schemas.openxmlformats.org/spreadsheetml/2006/main" count="132" uniqueCount="60">
  <si>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</si>
  <si>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</si>
  <si>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</si>
  <si>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</si>
  <si>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</si>
  <si>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</si>
  <si>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</si>
  <si>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</si>
  <si>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</si>
  <si>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</si>
  <si>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Larsen &amp; Toubro Limited</t>
  </si>
  <si>
    <t>INE018A08BJ8</t>
  </si>
  <si>
    <t>Non Convertible Debentures-Privately placed (Unlisted)</t>
  </si>
  <si>
    <t>Total</t>
  </si>
  <si>
    <t>IL&amp;FS IDF Series 2B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</si>
  <si>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</si>
  <si>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</si>
  <si>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</si>
  <si>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</si>
  <si>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</si>
  <si>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</si>
  <si>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</si>
  <si>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</si>
  <si>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</si>
  <si>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</si>
  <si>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</si>
  <si>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</si>
  <si>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</si>
  <si>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</si>
  <si>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</si>
  <si>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</si>
  <si>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</si>
  <si>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</si>
  <si>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</si>
  <si>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</si>
  <si>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</si>
  <si>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</si>
  <si>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</si>
  <si>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</si>
  <si>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</si>
  <si>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</si>
  <si>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</si>
  <si>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</si>
  <si>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</si>
  <si>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</si>
  <si>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</si>
  <si>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</si>
  <si>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</si>
  <si>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Radiance Renewable Projects Private Ltd</t>
  </si>
  <si>
    <t>Infrastructure Logistics Private Limited</t>
  </si>
  <si>
    <t>Hero Solar Energy Private Limited</t>
  </si>
  <si>
    <t>INE316W07120</t>
  </si>
  <si>
    <t>INE225X07022</t>
  </si>
  <si>
    <t>Last 10 year</t>
  </si>
  <si>
    <t>Portfolio as on  June 31 2026</t>
  </si>
  <si>
    <t>IN0DUMMYILFS</t>
  </si>
  <si>
    <t>2,33,77,45,046.54</t>
  </si>
  <si>
    <t>3,95,37,64,087.74</t>
  </si>
  <si>
    <t>3,13,68,69,354.58</t>
  </si>
  <si>
    <t>9,42,83,78,488.86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</si>
</sst>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 * #,##0_)_£_ ;_ * \(#,##0\)_£_ ;_ * &quot;-&quot;??_)_£_ ;_ @_ "/>
    <numFmt numFmtId="165" formatCode="_(* #,##0_);_(* \(#,##0\);_(* &quot;-&quot;??_);_(@_)"/>
    <numFmt numFmtId="166" formatCode="0.0"/>
    <numFmt numFmtId="167" formatCode="0.00\%"/>
    <numFmt numFmtId="168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83">
    <xf numFmtId="0" fontId="0" fillId="0" borderId="0" xfId="0"/>
    <xf numFmtId="0" fontId="3" fillId="0" borderId="0" xfId="3" applyFont="1" applyAlignment="1">
      <alignment horizontal="center" vertical="top" wrapText="1"/>
    </xf>
    <xf numFmtId="164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5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5" fontId="10" fillId="0" borderId="5" xfId="1" applyNumberFormat="1" applyFont="1" applyFill="1" applyBorder="1"/>
    <xf numFmtId="0" fontId="11" fillId="0" borderId="5" xfId="3" applyFont="1" applyBorder="1"/>
    <xf numFmtId="165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6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7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8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7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39" fontId="11" fillId="0" borderId="9" xfId="3" applyNumberFormat="1" applyFont="1" applyBorder="1"/>
    <xf numFmtId="4" fontId="21" fillId="0" borderId="10" xfId="0" applyNumberFormat="1" applyFont="1" applyBorder="1" applyAlignment="1">
      <alignment horizontal="right" wrapText="1"/>
    </xf>
    <xf numFmtId="10" fontId="0" fillId="0" borderId="5" xfId="2" applyNumberFormat="1" applyFont="1" applyBorder="1"/>
    <xf numFmtId="10" fontId="21" fillId="0" borderId="5" xfId="2" applyNumberFormat="1" applyFont="1" applyBorder="1" applyAlignment="1">
      <alignment horizontal="right" wrapText="1"/>
    </xf>
    <xf numFmtId="0" fontId="17" fillId="0" borderId="0" xfId="0" applyFont="1" applyAlignment="1">
      <alignment horizontal="left" vertical="top"/>
    </xf>
    <xf numFmtId="0" fontId="3" fillId="0" borderId="0" xfId="3" applyFont="1" applyAlignment="1">
      <alignment horizontal="center" vertical="top" wrapText="1"/>
    </xf>
    <xf numFmtId="164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4" fontId="5" fillId="4" borderId="4" xfId="4" applyNumberFormat="1" applyFont="1" applyFill="1" applyBorder="1" applyAlignment="1">
      <alignment horizontal="center" vertical="top" wrapText="1"/>
    </xf>
    <xf numFmtId="164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10" fontId="5" fillId="4" borderId="11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4" fontId="13" fillId="4" borderId="4" xfId="4" applyNumberFormat="1" applyFont="1" applyFill="1" applyBorder="1" applyAlignment="1">
      <alignment horizontal="center" vertical="top" wrapText="1"/>
    </xf>
    <xf numFmtId="164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/>
    <cellStyle name="Normal" xfId="0" builtinId="0"/>
    <cellStyle name="Normal 2 2" xfId="3"/>
    <cellStyle name="Normal 3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120650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C9" sqref="C9"/>
    </sheetView>
  </sheetViews>
  <sheetFormatPr defaultRowHeight="14.5" x14ac:dyDescent="0.35"/>
  <cols>
    <col min="1" max="1" width="18" bestFit="1" customWidth="1"/>
    <col min="2" max="2" width="15.26953125" bestFit="1" customWidth="1"/>
  </cols>
  <sheetData>
    <row r="1" spans="1:2" x14ac:dyDescent="0.35">
      <c r="A1" s="32" t="s">
        <v>29</v>
      </c>
      <c r="B1" s="37">
        <v>46174</v>
      </c>
    </row>
    <row r="2" spans="1:2" x14ac:dyDescent="0.35">
      <c r="A2" s="32" t="s">
        <v>1</v>
      </c>
      <c r="B2" s="49" t="s">
        <v>56</v>
      </c>
    </row>
    <row r="3" spans="1:2" x14ac:dyDescent="0.35">
      <c r="A3" s="32" t="s">
        <v>14</v>
      </c>
      <c r="B3" s="49" t="s">
        <v>57</v>
      </c>
    </row>
    <row r="4" spans="1:2" x14ac:dyDescent="0.35">
      <c r="A4" s="32" t="s">
        <v>22</v>
      </c>
      <c r="B4" s="49" t="s">
        <v>58</v>
      </c>
    </row>
    <row r="5" spans="1:2" x14ac:dyDescent="0.35">
      <c r="A5" s="32" t="s">
        <v>44</v>
      </c>
      <c r="B5" s="49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61" t="s">
        <v>0</v>
      </c>
      <c r="B5" s="61"/>
      <c r="C5" s="61"/>
      <c r="D5" s="61"/>
      <c r="E5" s="61"/>
      <c r="F5" s="61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2" t="s">
        <v>28</v>
      </c>
      <c r="B7" s="62"/>
      <c r="C7" s="62"/>
      <c r="D7" s="62"/>
      <c r="E7" s="62"/>
      <c r="F7" s="62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3" t="s">
        <v>25</v>
      </c>
      <c r="B9" s="64"/>
      <c r="C9" s="64"/>
      <c r="D9" s="64"/>
      <c r="E9" s="64"/>
      <c r="F9" s="65"/>
    </row>
    <row r="10" spans="1:6" x14ac:dyDescent="0.35">
      <c r="A10" s="66" t="s">
        <v>2</v>
      </c>
      <c r="B10" s="68" t="s">
        <v>3</v>
      </c>
      <c r="C10" s="68" t="s">
        <v>4</v>
      </c>
      <c r="D10" s="68" t="s">
        <v>5</v>
      </c>
      <c r="E10" s="3" t="s">
        <v>6</v>
      </c>
      <c r="F10" s="70" t="s">
        <v>7</v>
      </c>
    </row>
    <row r="11" spans="1:6" x14ac:dyDescent="0.35">
      <c r="A11" s="67"/>
      <c r="B11" s="69"/>
      <c r="C11" s="69"/>
      <c r="D11" s="69"/>
      <c r="E11" s="3" t="s">
        <v>8</v>
      </c>
      <c r="F11" s="71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12</v>
      </c>
      <c r="C14" s="15"/>
      <c r="D14" s="16"/>
      <c r="E14" s="17"/>
      <c r="F14" s="7"/>
    </row>
    <row r="15" spans="1:6" x14ac:dyDescent="0.35">
      <c r="A15" s="4">
        <v>2</v>
      </c>
      <c r="B15" s="18" t="s">
        <v>26</v>
      </c>
      <c r="C15" s="18" t="s">
        <v>27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13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45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13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68"/>
  <sheetViews>
    <sheetView topLeftCell="A47" workbookViewId="0">
      <selection activeCell="F66" sqref="F66"/>
    </sheetView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61" t="s">
        <v>0</v>
      </c>
      <c r="B5" s="61"/>
      <c r="C5" s="61"/>
      <c r="D5" s="61"/>
      <c r="E5" s="61"/>
      <c r="F5" s="61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2" t="s">
        <v>54</v>
      </c>
      <c r="B7" s="62"/>
      <c r="C7" s="62"/>
      <c r="D7" s="62"/>
      <c r="E7" s="62"/>
      <c r="F7" s="62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3" t="s">
        <v>1</v>
      </c>
      <c r="B9" s="64"/>
      <c r="C9" s="64"/>
      <c r="D9" s="64"/>
      <c r="E9" s="64"/>
      <c r="F9" s="65"/>
    </row>
    <row r="10" spans="1:6" x14ac:dyDescent="0.35">
      <c r="A10" s="66" t="s">
        <v>2</v>
      </c>
      <c r="B10" s="68" t="s">
        <v>3</v>
      </c>
      <c r="C10" s="68" t="s">
        <v>4</v>
      </c>
      <c r="D10" s="68" t="s">
        <v>5</v>
      </c>
      <c r="E10" s="3" t="s">
        <v>6</v>
      </c>
      <c r="F10" s="70" t="s">
        <v>7</v>
      </c>
    </row>
    <row r="11" spans="1:6" x14ac:dyDescent="0.35">
      <c r="A11" s="67"/>
      <c r="B11" s="69"/>
      <c r="C11" s="69"/>
      <c r="D11" s="69"/>
      <c r="E11" s="3" t="s">
        <v>8</v>
      </c>
      <c r="F11" s="72"/>
    </row>
    <row r="12" spans="1:6" x14ac:dyDescent="0.35">
      <c r="A12" s="4"/>
      <c r="B12" s="15" t="s">
        <v>9</v>
      </c>
      <c r="C12" s="15"/>
      <c r="D12" s="16"/>
      <c r="E12" s="56"/>
      <c r="F12" s="7"/>
    </row>
    <row r="13" spans="1:6" x14ac:dyDescent="0.35">
      <c r="A13" s="4"/>
      <c r="B13" s="18"/>
      <c r="C13" s="18"/>
      <c r="D13" s="43"/>
      <c r="E13" s="57"/>
      <c r="F13" s="58"/>
    </row>
    <row r="14" spans="1:6" x14ac:dyDescent="0.35">
      <c r="A14" s="4"/>
      <c r="B14" s="18"/>
      <c r="C14" s="18"/>
      <c r="D14" s="43"/>
      <c r="E14" s="57"/>
      <c r="F14" s="59"/>
    </row>
    <row r="15" spans="1:6" x14ac:dyDescent="0.35">
      <c r="A15" s="4"/>
      <c r="B15" s="15" t="s">
        <v>12</v>
      </c>
      <c r="C15" s="15"/>
      <c r="D15" s="16"/>
      <c r="E15" s="56"/>
      <c r="F15" s="8"/>
    </row>
    <row r="16" spans="1:6" x14ac:dyDescent="0.35">
      <c r="A16" s="4">
        <v>1</v>
      </c>
      <c r="B16" s="18" t="s">
        <v>50</v>
      </c>
      <c r="C16" s="18" t="s">
        <v>47</v>
      </c>
      <c r="D16" s="43">
        <v>500</v>
      </c>
      <c r="E16" s="57">
        <v>5001.3698629999999</v>
      </c>
      <c r="F16" s="44">
        <v>21.39</v>
      </c>
    </row>
    <row r="17" spans="1:8" x14ac:dyDescent="0.35">
      <c r="A17" s="4">
        <v>2</v>
      </c>
      <c r="B17" s="18" t="s">
        <v>49</v>
      </c>
      <c r="C17" s="18" t="s">
        <v>52</v>
      </c>
      <c r="D17" s="43">
        <v>300</v>
      </c>
      <c r="E17" s="57">
        <v>3011.5068492999999</v>
      </c>
      <c r="F17" s="44">
        <v>12.88</v>
      </c>
    </row>
    <row r="18" spans="1:8" x14ac:dyDescent="0.35">
      <c r="A18" s="4">
        <v>3</v>
      </c>
      <c r="B18" s="18" t="s">
        <v>49</v>
      </c>
      <c r="C18" s="18" t="s">
        <v>55</v>
      </c>
      <c r="D18" s="43">
        <v>250</v>
      </c>
      <c r="E18" s="57">
        <v>2504.4178081999999</v>
      </c>
      <c r="F18" s="44">
        <v>10.71</v>
      </c>
    </row>
    <row r="19" spans="1:8" x14ac:dyDescent="0.35">
      <c r="A19" s="4">
        <v>4</v>
      </c>
      <c r="B19" s="18" t="s">
        <v>48</v>
      </c>
      <c r="C19" s="18" t="s">
        <v>46</v>
      </c>
      <c r="D19" s="43">
        <v>15000000</v>
      </c>
      <c r="E19" s="57">
        <v>758.69762049999997</v>
      </c>
      <c r="F19" s="44">
        <v>3.25</v>
      </c>
      <c r="G19" s="40"/>
      <c r="H19" s="41"/>
    </row>
    <row r="20" spans="1:8" x14ac:dyDescent="0.35">
      <c r="A20" s="4"/>
      <c r="B20" s="42"/>
      <c r="C20" s="42"/>
      <c r="D20" s="53"/>
      <c r="E20" s="53"/>
      <c r="F20" s="54"/>
      <c r="G20" s="40"/>
      <c r="H20" s="41"/>
    </row>
    <row r="21" spans="1:8" x14ac:dyDescent="0.35">
      <c r="A21" s="4"/>
      <c r="B21" s="21" t="s">
        <v>13</v>
      </c>
      <c r="C21" s="21"/>
      <c r="D21" s="21"/>
      <c r="E21" s="22">
        <f>SUM(E13:E19)</f>
        <v>11275.992140999999</v>
      </c>
      <c r="F21" s="45">
        <f>SUM(F13:F19)/100</f>
        <v>0.48230000000000006</v>
      </c>
    </row>
    <row r="22" spans="1:8" x14ac:dyDescent="0.35">
      <c r="A22" s="4"/>
      <c r="B22" s="23" t="s">
        <v>45</v>
      </c>
      <c r="C22" s="18"/>
      <c r="D22" s="19"/>
      <c r="E22" s="50">
        <f>12057.0380196+44.420304800001</f>
        <v>12101.458324400002</v>
      </c>
      <c r="F22" s="7">
        <v>0.51770000000000005</v>
      </c>
    </row>
    <row r="23" spans="1:8" x14ac:dyDescent="0.35">
      <c r="A23" s="4"/>
      <c r="B23" s="9" t="s">
        <v>13</v>
      </c>
      <c r="C23" s="9"/>
      <c r="D23" s="9"/>
      <c r="E23" s="10">
        <f>E21+E22</f>
        <v>23377.450465400001</v>
      </c>
      <c r="F23" s="12">
        <f>F21+F22</f>
        <v>1</v>
      </c>
      <c r="G23" s="46"/>
    </row>
    <row r="24" spans="1:8" x14ac:dyDescent="0.35">
      <c r="A24" s="4"/>
      <c r="B24" s="13"/>
      <c r="C24" s="4"/>
      <c r="D24" s="5"/>
      <c r="E24" s="4"/>
      <c r="F24" s="14"/>
    </row>
    <row r="26" spans="1:8" x14ac:dyDescent="0.35">
      <c r="A26" s="63" t="s">
        <v>14</v>
      </c>
      <c r="B26" s="64"/>
      <c r="C26" s="64"/>
      <c r="D26" s="64"/>
      <c r="E26" s="64"/>
      <c r="F26" s="65"/>
    </row>
    <row r="27" spans="1:8" x14ac:dyDescent="0.35">
      <c r="A27" s="66" t="s">
        <v>2</v>
      </c>
      <c r="B27" s="68" t="s">
        <v>3</v>
      </c>
      <c r="C27" s="68" t="s">
        <v>4</v>
      </c>
      <c r="D27" s="68" t="s">
        <v>5</v>
      </c>
      <c r="E27" s="3" t="s">
        <v>6</v>
      </c>
      <c r="F27" s="70" t="s">
        <v>7</v>
      </c>
    </row>
    <row r="28" spans="1:8" x14ac:dyDescent="0.35">
      <c r="A28" s="67"/>
      <c r="B28" s="69"/>
      <c r="C28" s="69"/>
      <c r="D28" s="69"/>
      <c r="E28" s="3" t="s">
        <v>8</v>
      </c>
      <c r="F28" s="71"/>
    </row>
    <row r="29" spans="1:8" x14ac:dyDescent="0.35">
      <c r="A29" s="4"/>
      <c r="B29" s="15" t="s">
        <v>9</v>
      </c>
      <c r="C29" s="15"/>
      <c r="D29" s="16"/>
      <c r="E29" s="17"/>
      <c r="F29" s="25"/>
    </row>
    <row r="30" spans="1:8" x14ac:dyDescent="0.35">
      <c r="A30" s="4"/>
      <c r="B30" s="47"/>
      <c r="C30" s="47"/>
      <c r="D30" s="43"/>
      <c r="E30" s="43"/>
      <c r="F30" s="44"/>
    </row>
    <row r="31" spans="1:8" x14ac:dyDescent="0.35">
      <c r="A31" s="4">
        <v>1</v>
      </c>
      <c r="B31" s="47" t="s">
        <v>15</v>
      </c>
      <c r="C31" s="47" t="s">
        <v>16</v>
      </c>
      <c r="D31" s="43">
        <v>400</v>
      </c>
      <c r="E31" s="43">
        <v>2399.9999994</v>
      </c>
      <c r="F31" s="44">
        <v>6.07</v>
      </c>
    </row>
    <row r="32" spans="1:8" x14ac:dyDescent="0.35">
      <c r="A32" s="4">
        <v>2</v>
      </c>
      <c r="B32" s="47" t="s">
        <v>17</v>
      </c>
      <c r="C32" s="47" t="s">
        <v>18</v>
      </c>
      <c r="D32" s="43">
        <v>360</v>
      </c>
      <c r="E32" s="43">
        <v>2399.9999991999998</v>
      </c>
      <c r="F32" s="44">
        <v>6.07</v>
      </c>
    </row>
    <row r="33" spans="1:8" x14ac:dyDescent="0.35">
      <c r="A33" s="4">
        <v>3</v>
      </c>
      <c r="B33" s="47" t="s">
        <v>19</v>
      </c>
      <c r="C33" s="47" t="s">
        <v>20</v>
      </c>
      <c r="D33" s="43">
        <v>210</v>
      </c>
      <c r="E33" s="43">
        <v>599.99999990000003</v>
      </c>
      <c r="F33" s="44">
        <v>1.52</v>
      </c>
    </row>
    <row r="34" spans="1:8" x14ac:dyDescent="0.35">
      <c r="A34" s="4"/>
      <c r="B34" s="47"/>
      <c r="C34" s="47"/>
      <c r="D34" s="43"/>
      <c r="E34" s="43"/>
      <c r="F34" s="44"/>
    </row>
    <row r="35" spans="1:8" x14ac:dyDescent="0.35">
      <c r="A35" s="4"/>
      <c r="B35" s="47"/>
      <c r="C35" s="47"/>
      <c r="D35" s="43"/>
      <c r="E35" s="43"/>
      <c r="F35" s="44"/>
    </row>
    <row r="36" spans="1:8" x14ac:dyDescent="0.35">
      <c r="A36" s="4"/>
      <c r="B36" s="15" t="s">
        <v>12</v>
      </c>
      <c r="C36" s="47"/>
      <c r="D36" s="43"/>
      <c r="E36" s="43"/>
      <c r="F36" s="44"/>
    </row>
    <row r="37" spans="1:8" x14ac:dyDescent="0.35">
      <c r="A37" s="4">
        <v>4</v>
      </c>
      <c r="B37" s="47" t="s">
        <v>50</v>
      </c>
      <c r="C37" s="47" t="s">
        <v>51</v>
      </c>
      <c r="D37" s="43">
        <v>500</v>
      </c>
      <c r="E37" s="43">
        <v>5047.9452055000002</v>
      </c>
      <c r="F37" s="44">
        <v>12.77</v>
      </c>
    </row>
    <row r="38" spans="1:8" x14ac:dyDescent="0.35">
      <c r="A38" s="4">
        <v>5</v>
      </c>
      <c r="B38" s="47" t="s">
        <v>19</v>
      </c>
      <c r="C38" s="47" t="s">
        <v>21</v>
      </c>
      <c r="D38" s="43">
        <v>60</v>
      </c>
      <c r="E38" s="43">
        <v>600.00000039999998</v>
      </c>
      <c r="F38" s="44">
        <v>1.52</v>
      </c>
    </row>
    <row r="39" spans="1:8" x14ac:dyDescent="0.35">
      <c r="A39" s="4">
        <v>6</v>
      </c>
      <c r="B39" s="47" t="s">
        <v>48</v>
      </c>
      <c r="C39" s="47" t="s">
        <v>46</v>
      </c>
      <c r="D39" s="43">
        <v>7000000</v>
      </c>
      <c r="E39" s="43">
        <v>354.05888959999999</v>
      </c>
      <c r="F39" s="44">
        <v>0.9</v>
      </c>
      <c r="G39" s="40"/>
      <c r="H39" s="41"/>
    </row>
    <row r="40" spans="1:8" x14ac:dyDescent="0.35">
      <c r="A40" s="4"/>
      <c r="B40" s="47"/>
      <c r="C40" s="47"/>
      <c r="D40" s="43"/>
      <c r="E40" s="43"/>
      <c r="F40" s="44"/>
    </row>
    <row r="41" spans="1:8" x14ac:dyDescent="0.35">
      <c r="A41" s="4"/>
      <c r="B41" s="55"/>
      <c r="C41" s="55"/>
      <c r="D41" s="53"/>
      <c r="E41" s="53"/>
      <c r="F41" s="54"/>
    </row>
    <row r="42" spans="1:8" x14ac:dyDescent="0.35">
      <c r="A42" s="4"/>
      <c r="B42" s="21" t="s">
        <v>13</v>
      </c>
      <c r="C42" s="21"/>
      <c r="D42" s="21"/>
      <c r="E42" s="22">
        <f>SUM(E30:E40)</f>
        <v>11402.004094</v>
      </c>
      <c r="F42" s="26">
        <f>SUM(F30:F40)/100</f>
        <v>0.28849999999999998</v>
      </c>
      <c r="H42" s="51"/>
    </row>
    <row r="43" spans="1:8" x14ac:dyDescent="0.35">
      <c r="A43" s="4"/>
      <c r="B43" s="29" t="s">
        <v>45</v>
      </c>
      <c r="C43" s="28"/>
      <c r="D43" s="30"/>
      <c r="E43" s="43">
        <f>28019.3270313+116.309752100002</f>
        <v>28135.636783400001</v>
      </c>
      <c r="F43" s="25">
        <v>0.71150000000000002</v>
      </c>
    </row>
    <row r="44" spans="1:8" x14ac:dyDescent="0.35">
      <c r="A44" s="4"/>
      <c r="B44" s="21" t="s">
        <v>13</v>
      </c>
      <c r="C44" s="21"/>
      <c r="D44" s="21"/>
      <c r="E44" s="10">
        <f>E42+E43</f>
        <v>39537.640877400001</v>
      </c>
      <c r="F44" s="27">
        <f>F42+F43</f>
        <v>1</v>
      </c>
      <c r="G44" s="48"/>
    </row>
    <row r="45" spans="1:8" x14ac:dyDescent="0.35">
      <c r="A45" s="4"/>
      <c r="B45" s="13"/>
      <c r="C45" s="4"/>
      <c r="D45" s="5"/>
      <c r="E45" s="4"/>
      <c r="F45" s="14"/>
    </row>
    <row r="47" spans="1:8" x14ac:dyDescent="0.35">
      <c r="A47" s="63" t="s">
        <v>22</v>
      </c>
      <c r="B47" s="64"/>
      <c r="C47" s="64"/>
      <c r="D47" s="64"/>
      <c r="E47" s="64"/>
      <c r="F47" s="65"/>
    </row>
    <row r="48" spans="1:8" x14ac:dyDescent="0.35">
      <c r="A48" s="73" t="s">
        <v>2</v>
      </c>
      <c r="B48" s="75" t="s">
        <v>3</v>
      </c>
      <c r="C48" s="75" t="s">
        <v>4</v>
      </c>
      <c r="D48" s="75" t="s">
        <v>5</v>
      </c>
      <c r="E48" s="31" t="s">
        <v>6</v>
      </c>
      <c r="F48" s="70" t="s">
        <v>7</v>
      </c>
    </row>
    <row r="49" spans="1:6" x14ac:dyDescent="0.35">
      <c r="A49" s="74"/>
      <c r="B49" s="76"/>
      <c r="C49" s="76"/>
      <c r="D49" s="76"/>
      <c r="E49" s="31" t="s">
        <v>8</v>
      </c>
      <c r="F49" s="71"/>
    </row>
    <row r="50" spans="1:6" x14ac:dyDescent="0.35">
      <c r="A50" s="15"/>
      <c r="B50" s="15" t="s">
        <v>9</v>
      </c>
      <c r="C50" s="15"/>
      <c r="D50" s="16"/>
      <c r="E50" s="17"/>
      <c r="F50" s="7"/>
    </row>
    <row r="51" spans="1:6" x14ac:dyDescent="0.35">
      <c r="A51" s="15"/>
      <c r="B51" s="47"/>
      <c r="C51" s="47"/>
      <c r="D51" s="43"/>
      <c r="E51" s="43"/>
      <c r="F51" s="44"/>
    </row>
    <row r="52" spans="1:6" x14ac:dyDescent="0.35">
      <c r="A52" s="15">
        <v>1</v>
      </c>
      <c r="B52" s="47" t="s">
        <v>17</v>
      </c>
      <c r="C52" s="47" t="s">
        <v>23</v>
      </c>
      <c r="D52" s="43">
        <v>610</v>
      </c>
      <c r="E52" s="43">
        <v>6100.0000034000004</v>
      </c>
      <c r="F52" s="44">
        <v>19.45</v>
      </c>
    </row>
    <row r="53" spans="1:6" x14ac:dyDescent="0.35">
      <c r="A53" s="15">
        <v>2</v>
      </c>
      <c r="B53" s="47" t="s">
        <v>15</v>
      </c>
      <c r="C53" s="47" t="s">
        <v>24</v>
      </c>
      <c r="D53" s="43">
        <v>478</v>
      </c>
      <c r="E53" s="43">
        <v>4779.9999988</v>
      </c>
      <c r="F53" s="44">
        <v>15.24</v>
      </c>
    </row>
    <row r="54" spans="1:6" x14ac:dyDescent="0.35">
      <c r="A54" s="15">
        <v>3</v>
      </c>
      <c r="B54" s="47" t="s">
        <v>19</v>
      </c>
      <c r="C54" s="47" t="s">
        <v>20</v>
      </c>
      <c r="D54" s="43">
        <v>210</v>
      </c>
      <c r="E54" s="43">
        <v>599.99999990000003</v>
      </c>
      <c r="F54" s="44">
        <v>1.91</v>
      </c>
    </row>
    <row r="55" spans="1:6" x14ac:dyDescent="0.35">
      <c r="A55" s="15"/>
      <c r="B55" s="47"/>
      <c r="C55" s="47"/>
      <c r="D55" s="43"/>
      <c r="E55" s="43"/>
      <c r="F55" s="44"/>
    </row>
    <row r="56" spans="1:6" x14ac:dyDescent="0.35">
      <c r="A56" s="15"/>
      <c r="B56" s="47"/>
      <c r="C56" s="47"/>
      <c r="D56" s="43"/>
      <c r="E56" s="43"/>
      <c r="F56" s="44"/>
    </row>
    <row r="57" spans="1:6" x14ac:dyDescent="0.35">
      <c r="A57" s="15"/>
      <c r="B57" s="55"/>
      <c r="C57" s="47"/>
      <c r="D57" s="43"/>
      <c r="E57" s="43"/>
      <c r="F57" s="44"/>
    </row>
    <row r="58" spans="1:6" x14ac:dyDescent="0.35">
      <c r="A58" s="15"/>
      <c r="B58" s="15" t="s">
        <v>12</v>
      </c>
      <c r="C58" s="15"/>
      <c r="D58" s="16"/>
      <c r="E58" s="17"/>
      <c r="F58" s="8"/>
    </row>
    <row r="59" spans="1:6" x14ac:dyDescent="0.35">
      <c r="A59" s="15">
        <v>4</v>
      </c>
      <c r="B59" s="47" t="s">
        <v>50</v>
      </c>
      <c r="C59" s="47" t="s">
        <v>47</v>
      </c>
      <c r="D59" s="43">
        <v>250</v>
      </c>
      <c r="E59" s="43">
        <v>2500.6849314999999</v>
      </c>
      <c r="F59" s="44">
        <v>7.97</v>
      </c>
    </row>
    <row r="60" spans="1:6" x14ac:dyDescent="0.35">
      <c r="A60" s="15">
        <v>5</v>
      </c>
      <c r="B60" s="47" t="s">
        <v>49</v>
      </c>
      <c r="C60" s="47" t="s">
        <v>52</v>
      </c>
      <c r="D60" s="43">
        <v>200</v>
      </c>
      <c r="E60" s="43">
        <v>2003.2876712</v>
      </c>
      <c r="F60" s="44">
        <v>6.39</v>
      </c>
    </row>
    <row r="61" spans="1:6" x14ac:dyDescent="0.35">
      <c r="A61" s="15">
        <v>6</v>
      </c>
      <c r="B61" s="47" t="s">
        <v>19</v>
      </c>
      <c r="C61" s="47" t="s">
        <v>21</v>
      </c>
      <c r="D61" s="43">
        <v>60</v>
      </c>
      <c r="E61" s="43">
        <v>600.00000039999998</v>
      </c>
      <c r="F61" s="44">
        <v>1.91</v>
      </c>
    </row>
    <row r="62" spans="1:6" x14ac:dyDescent="0.35">
      <c r="A62" s="15"/>
      <c r="B62" s="47"/>
      <c r="C62" s="47"/>
      <c r="D62" s="43"/>
      <c r="E62" s="43"/>
      <c r="F62" s="44"/>
    </row>
    <row r="63" spans="1:6" x14ac:dyDescent="0.35">
      <c r="A63" s="15"/>
      <c r="B63" s="47"/>
      <c r="C63" s="47"/>
      <c r="D63" s="43"/>
      <c r="E63" s="43"/>
      <c r="F63" s="44"/>
    </row>
    <row r="64" spans="1:6" x14ac:dyDescent="0.35">
      <c r="A64" s="15"/>
      <c r="B64" s="21" t="s">
        <v>13</v>
      </c>
      <c r="C64" s="21"/>
      <c r="D64" s="21"/>
      <c r="E64" s="22">
        <f>SUM(E51:E62)</f>
        <v>16583.972605200001</v>
      </c>
      <c r="F64" s="52">
        <f>SUM(F51:F62)/100</f>
        <v>0.52869999999999995</v>
      </c>
    </row>
    <row r="65" spans="1:7" x14ac:dyDescent="0.35">
      <c r="A65" s="15"/>
      <c r="B65" s="23" t="s">
        <v>45</v>
      </c>
      <c r="C65" s="18"/>
      <c r="D65" s="19"/>
      <c r="E65" s="43">
        <f>14733.634949+51.0859916000009</f>
        <v>14784.7209406</v>
      </c>
      <c r="F65" s="7">
        <v>0.4713</v>
      </c>
    </row>
    <row r="66" spans="1:7" x14ac:dyDescent="0.35">
      <c r="A66" s="4"/>
      <c r="B66" s="9" t="s">
        <v>13</v>
      </c>
      <c r="C66" s="9"/>
      <c r="D66" s="9"/>
      <c r="E66" s="10">
        <f>E64+E65</f>
        <v>31368.693545800001</v>
      </c>
      <c r="F66" s="12">
        <f>F64+F65</f>
        <v>1</v>
      </c>
      <c r="G66" s="51"/>
    </row>
    <row r="68" spans="1:7" x14ac:dyDescent="0.35">
      <c r="E68" s="46"/>
    </row>
  </sheetData>
  <mergeCells count="20">
    <mergeCell ref="A47:F47"/>
    <mergeCell ref="A48:A49"/>
    <mergeCell ref="B48:B49"/>
    <mergeCell ref="C48:C49"/>
    <mergeCell ref="D48:D49"/>
    <mergeCell ref="F48:F49"/>
    <mergeCell ref="A26:F26"/>
    <mergeCell ref="A27:A28"/>
    <mergeCell ref="B27:B28"/>
    <mergeCell ref="C27:C28"/>
    <mergeCell ref="D27:D28"/>
    <mergeCell ref="F27:F28"/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3" sqref="B3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9" width="15.7265625" customWidth="1"/>
    <col min="10" max="10" width="14.81640625" customWidth="1"/>
    <col min="11" max="11" width="15.81640625" customWidth="1"/>
    <col min="259" max="259" width="31" customWidth="1"/>
    <col min="260" max="260" width="15.26953125" customWidth="1"/>
    <col min="261" max="261" width="13.26953125" customWidth="1"/>
    <col min="262" max="262" width="15.7265625" customWidth="1"/>
    <col min="263" max="263" width="14.453125" customWidth="1"/>
    <col min="264" max="264" width="14.81640625" customWidth="1"/>
    <col min="265" max="265" width="15.7265625" customWidth="1"/>
    <col min="266" max="266" width="14.81640625" customWidth="1"/>
    <col min="267" max="267" width="15.81640625" customWidth="1"/>
    <col min="515" max="515" width="31" customWidth="1"/>
    <col min="516" max="516" width="15.26953125" customWidth="1"/>
    <col min="517" max="517" width="13.26953125" customWidth="1"/>
    <col min="518" max="518" width="15.7265625" customWidth="1"/>
    <col min="519" max="519" width="14.453125" customWidth="1"/>
    <col min="520" max="520" width="14.81640625" customWidth="1"/>
    <col min="521" max="521" width="15.7265625" customWidth="1"/>
    <col min="522" max="522" width="14.81640625" customWidth="1"/>
    <col min="523" max="523" width="15.81640625" customWidth="1"/>
    <col min="771" max="771" width="31" customWidth="1"/>
    <col min="772" max="772" width="15.26953125" customWidth="1"/>
    <col min="773" max="773" width="13.26953125" customWidth="1"/>
    <col min="774" max="774" width="15.7265625" customWidth="1"/>
    <col min="775" max="775" width="14.453125" customWidth="1"/>
    <col min="776" max="776" width="14.81640625" customWidth="1"/>
    <col min="777" max="777" width="15.7265625" customWidth="1"/>
    <col min="778" max="778" width="14.81640625" customWidth="1"/>
    <col min="779" max="779" width="15.81640625" customWidth="1"/>
    <col min="1027" max="1027" width="31" customWidth="1"/>
    <col min="1028" max="1028" width="15.26953125" customWidth="1"/>
    <col min="1029" max="1029" width="13.26953125" customWidth="1"/>
    <col min="1030" max="1030" width="15.7265625" customWidth="1"/>
    <col min="1031" max="1031" width="14.453125" customWidth="1"/>
    <col min="1032" max="1032" width="14.81640625" customWidth="1"/>
    <col min="1033" max="1033" width="15.7265625" customWidth="1"/>
    <col min="1034" max="1034" width="14.81640625" customWidth="1"/>
    <col min="1035" max="1035" width="15.81640625" customWidth="1"/>
    <col min="1283" max="1283" width="31" customWidth="1"/>
    <col min="1284" max="1284" width="15.26953125" customWidth="1"/>
    <col min="1285" max="1285" width="13.26953125" customWidth="1"/>
    <col min="1286" max="1286" width="15.7265625" customWidth="1"/>
    <col min="1287" max="1287" width="14.453125" customWidth="1"/>
    <col min="1288" max="1288" width="14.81640625" customWidth="1"/>
    <col min="1289" max="1289" width="15.7265625" customWidth="1"/>
    <col min="1290" max="1290" width="14.81640625" customWidth="1"/>
    <col min="1291" max="1291" width="15.81640625" customWidth="1"/>
    <col min="1539" max="1539" width="31" customWidth="1"/>
    <col min="1540" max="1540" width="15.26953125" customWidth="1"/>
    <col min="1541" max="1541" width="13.26953125" customWidth="1"/>
    <col min="1542" max="1542" width="15.7265625" customWidth="1"/>
    <col min="1543" max="1543" width="14.453125" customWidth="1"/>
    <col min="1544" max="1544" width="14.81640625" customWidth="1"/>
    <col min="1545" max="1545" width="15.7265625" customWidth="1"/>
    <col min="1546" max="1546" width="14.81640625" customWidth="1"/>
    <col min="1547" max="1547" width="15.81640625" customWidth="1"/>
    <col min="1795" max="1795" width="31" customWidth="1"/>
    <col min="1796" max="1796" width="15.26953125" customWidth="1"/>
    <col min="1797" max="1797" width="13.26953125" customWidth="1"/>
    <col min="1798" max="1798" width="15.7265625" customWidth="1"/>
    <col min="1799" max="1799" width="14.453125" customWidth="1"/>
    <col min="1800" max="1800" width="14.81640625" customWidth="1"/>
    <col min="1801" max="1801" width="15.7265625" customWidth="1"/>
    <col min="1802" max="1802" width="14.81640625" customWidth="1"/>
    <col min="1803" max="1803" width="15.81640625" customWidth="1"/>
    <col min="2051" max="2051" width="31" customWidth="1"/>
    <col min="2052" max="2052" width="15.26953125" customWidth="1"/>
    <col min="2053" max="2053" width="13.26953125" customWidth="1"/>
    <col min="2054" max="2054" width="15.7265625" customWidth="1"/>
    <col min="2055" max="2055" width="14.453125" customWidth="1"/>
    <col min="2056" max="2056" width="14.81640625" customWidth="1"/>
    <col min="2057" max="2057" width="15.7265625" customWidth="1"/>
    <col min="2058" max="2058" width="14.81640625" customWidth="1"/>
    <col min="2059" max="2059" width="15.81640625" customWidth="1"/>
    <col min="2307" max="2307" width="31" customWidth="1"/>
    <col min="2308" max="2308" width="15.26953125" customWidth="1"/>
    <col min="2309" max="2309" width="13.26953125" customWidth="1"/>
    <col min="2310" max="2310" width="15.7265625" customWidth="1"/>
    <col min="2311" max="2311" width="14.453125" customWidth="1"/>
    <col min="2312" max="2312" width="14.81640625" customWidth="1"/>
    <col min="2313" max="2313" width="15.7265625" customWidth="1"/>
    <col min="2314" max="2314" width="14.81640625" customWidth="1"/>
    <col min="2315" max="2315" width="15.81640625" customWidth="1"/>
    <col min="2563" max="2563" width="31" customWidth="1"/>
    <col min="2564" max="2564" width="15.26953125" customWidth="1"/>
    <col min="2565" max="2565" width="13.26953125" customWidth="1"/>
    <col min="2566" max="2566" width="15.7265625" customWidth="1"/>
    <col min="2567" max="2567" width="14.453125" customWidth="1"/>
    <col min="2568" max="2568" width="14.81640625" customWidth="1"/>
    <col min="2569" max="2569" width="15.7265625" customWidth="1"/>
    <col min="2570" max="2570" width="14.81640625" customWidth="1"/>
    <col min="2571" max="2571" width="15.81640625" customWidth="1"/>
    <col min="2819" max="2819" width="31" customWidth="1"/>
    <col min="2820" max="2820" width="15.26953125" customWidth="1"/>
    <col min="2821" max="2821" width="13.26953125" customWidth="1"/>
    <col min="2822" max="2822" width="15.7265625" customWidth="1"/>
    <col min="2823" max="2823" width="14.453125" customWidth="1"/>
    <col min="2824" max="2824" width="14.81640625" customWidth="1"/>
    <col min="2825" max="2825" width="15.7265625" customWidth="1"/>
    <col min="2826" max="2826" width="14.81640625" customWidth="1"/>
    <col min="2827" max="2827" width="15.81640625" customWidth="1"/>
    <col min="3075" max="3075" width="31" customWidth="1"/>
    <col min="3076" max="3076" width="15.26953125" customWidth="1"/>
    <col min="3077" max="3077" width="13.26953125" customWidth="1"/>
    <col min="3078" max="3078" width="15.7265625" customWidth="1"/>
    <col min="3079" max="3079" width="14.453125" customWidth="1"/>
    <col min="3080" max="3080" width="14.81640625" customWidth="1"/>
    <col min="3081" max="3081" width="15.7265625" customWidth="1"/>
    <col min="3082" max="3082" width="14.81640625" customWidth="1"/>
    <col min="3083" max="3083" width="15.81640625" customWidth="1"/>
    <col min="3331" max="3331" width="31" customWidth="1"/>
    <col min="3332" max="3332" width="15.26953125" customWidth="1"/>
    <col min="3333" max="3333" width="13.26953125" customWidth="1"/>
    <col min="3334" max="3334" width="15.7265625" customWidth="1"/>
    <col min="3335" max="3335" width="14.453125" customWidth="1"/>
    <col min="3336" max="3336" width="14.81640625" customWidth="1"/>
    <col min="3337" max="3337" width="15.7265625" customWidth="1"/>
    <col min="3338" max="3338" width="14.81640625" customWidth="1"/>
    <col min="3339" max="3339" width="15.81640625" customWidth="1"/>
    <col min="3587" max="3587" width="31" customWidth="1"/>
    <col min="3588" max="3588" width="15.26953125" customWidth="1"/>
    <col min="3589" max="3589" width="13.26953125" customWidth="1"/>
    <col min="3590" max="3590" width="15.7265625" customWidth="1"/>
    <col min="3591" max="3591" width="14.453125" customWidth="1"/>
    <col min="3592" max="3592" width="14.81640625" customWidth="1"/>
    <col min="3593" max="3593" width="15.7265625" customWidth="1"/>
    <col min="3594" max="3594" width="14.81640625" customWidth="1"/>
    <col min="3595" max="3595" width="15.81640625" customWidth="1"/>
    <col min="3843" max="3843" width="31" customWidth="1"/>
    <col min="3844" max="3844" width="15.26953125" customWidth="1"/>
    <col min="3845" max="3845" width="13.26953125" customWidth="1"/>
    <col min="3846" max="3846" width="15.7265625" customWidth="1"/>
    <col min="3847" max="3847" width="14.453125" customWidth="1"/>
    <col min="3848" max="3848" width="14.81640625" customWidth="1"/>
    <col min="3849" max="3849" width="15.7265625" customWidth="1"/>
    <col min="3850" max="3850" width="14.81640625" customWidth="1"/>
    <col min="3851" max="3851" width="15.81640625" customWidth="1"/>
    <col min="4099" max="4099" width="31" customWidth="1"/>
    <col min="4100" max="4100" width="15.26953125" customWidth="1"/>
    <col min="4101" max="4101" width="13.26953125" customWidth="1"/>
    <col min="4102" max="4102" width="15.7265625" customWidth="1"/>
    <col min="4103" max="4103" width="14.453125" customWidth="1"/>
    <col min="4104" max="4104" width="14.81640625" customWidth="1"/>
    <col min="4105" max="4105" width="15.7265625" customWidth="1"/>
    <col min="4106" max="4106" width="14.81640625" customWidth="1"/>
    <col min="4107" max="4107" width="15.81640625" customWidth="1"/>
    <col min="4355" max="4355" width="31" customWidth="1"/>
    <col min="4356" max="4356" width="15.26953125" customWidth="1"/>
    <col min="4357" max="4357" width="13.26953125" customWidth="1"/>
    <col min="4358" max="4358" width="15.7265625" customWidth="1"/>
    <col min="4359" max="4359" width="14.453125" customWidth="1"/>
    <col min="4360" max="4360" width="14.81640625" customWidth="1"/>
    <col min="4361" max="4361" width="15.7265625" customWidth="1"/>
    <col min="4362" max="4362" width="14.81640625" customWidth="1"/>
    <col min="4363" max="4363" width="15.81640625" customWidth="1"/>
    <col min="4611" max="4611" width="31" customWidth="1"/>
    <col min="4612" max="4612" width="15.26953125" customWidth="1"/>
    <col min="4613" max="4613" width="13.26953125" customWidth="1"/>
    <col min="4614" max="4614" width="15.7265625" customWidth="1"/>
    <col min="4615" max="4615" width="14.453125" customWidth="1"/>
    <col min="4616" max="4616" width="14.81640625" customWidth="1"/>
    <col min="4617" max="4617" width="15.7265625" customWidth="1"/>
    <col min="4618" max="4618" width="14.81640625" customWidth="1"/>
    <col min="4619" max="4619" width="15.81640625" customWidth="1"/>
    <col min="4867" max="4867" width="31" customWidth="1"/>
    <col min="4868" max="4868" width="15.26953125" customWidth="1"/>
    <col min="4869" max="4869" width="13.26953125" customWidth="1"/>
    <col min="4870" max="4870" width="15.7265625" customWidth="1"/>
    <col min="4871" max="4871" width="14.453125" customWidth="1"/>
    <col min="4872" max="4872" width="14.81640625" customWidth="1"/>
    <col min="4873" max="4873" width="15.7265625" customWidth="1"/>
    <col min="4874" max="4874" width="14.81640625" customWidth="1"/>
    <col min="4875" max="4875" width="15.81640625" customWidth="1"/>
    <col min="5123" max="5123" width="31" customWidth="1"/>
    <col min="5124" max="5124" width="15.26953125" customWidth="1"/>
    <col min="5125" max="5125" width="13.26953125" customWidth="1"/>
    <col min="5126" max="5126" width="15.7265625" customWidth="1"/>
    <col min="5127" max="5127" width="14.453125" customWidth="1"/>
    <col min="5128" max="5128" width="14.81640625" customWidth="1"/>
    <col min="5129" max="5129" width="15.7265625" customWidth="1"/>
    <col min="5130" max="5130" width="14.81640625" customWidth="1"/>
    <col min="5131" max="5131" width="15.81640625" customWidth="1"/>
    <col min="5379" max="5379" width="31" customWidth="1"/>
    <col min="5380" max="5380" width="15.26953125" customWidth="1"/>
    <col min="5381" max="5381" width="13.26953125" customWidth="1"/>
    <col min="5382" max="5382" width="15.7265625" customWidth="1"/>
    <col min="5383" max="5383" width="14.453125" customWidth="1"/>
    <col min="5384" max="5384" width="14.81640625" customWidth="1"/>
    <col min="5385" max="5385" width="15.7265625" customWidth="1"/>
    <col min="5386" max="5386" width="14.81640625" customWidth="1"/>
    <col min="5387" max="5387" width="15.81640625" customWidth="1"/>
    <col min="5635" max="5635" width="31" customWidth="1"/>
    <col min="5636" max="5636" width="15.26953125" customWidth="1"/>
    <col min="5637" max="5637" width="13.26953125" customWidth="1"/>
    <col min="5638" max="5638" width="15.7265625" customWidth="1"/>
    <col min="5639" max="5639" width="14.453125" customWidth="1"/>
    <col min="5640" max="5640" width="14.81640625" customWidth="1"/>
    <col min="5641" max="5641" width="15.7265625" customWidth="1"/>
    <col min="5642" max="5642" width="14.81640625" customWidth="1"/>
    <col min="5643" max="5643" width="15.81640625" customWidth="1"/>
    <col min="5891" max="5891" width="31" customWidth="1"/>
    <col min="5892" max="5892" width="15.26953125" customWidth="1"/>
    <col min="5893" max="5893" width="13.26953125" customWidth="1"/>
    <col min="5894" max="5894" width="15.7265625" customWidth="1"/>
    <col min="5895" max="5895" width="14.453125" customWidth="1"/>
    <col min="5896" max="5896" width="14.81640625" customWidth="1"/>
    <col min="5897" max="5897" width="15.7265625" customWidth="1"/>
    <col min="5898" max="5898" width="14.81640625" customWidth="1"/>
    <col min="5899" max="5899" width="15.81640625" customWidth="1"/>
    <col min="6147" max="6147" width="31" customWidth="1"/>
    <col min="6148" max="6148" width="15.26953125" customWidth="1"/>
    <col min="6149" max="6149" width="13.26953125" customWidth="1"/>
    <col min="6150" max="6150" width="15.7265625" customWidth="1"/>
    <col min="6151" max="6151" width="14.453125" customWidth="1"/>
    <col min="6152" max="6152" width="14.81640625" customWidth="1"/>
    <col min="6153" max="6153" width="15.7265625" customWidth="1"/>
    <col min="6154" max="6154" width="14.81640625" customWidth="1"/>
    <col min="6155" max="6155" width="15.81640625" customWidth="1"/>
    <col min="6403" max="6403" width="31" customWidth="1"/>
    <col min="6404" max="6404" width="15.26953125" customWidth="1"/>
    <col min="6405" max="6405" width="13.26953125" customWidth="1"/>
    <col min="6406" max="6406" width="15.7265625" customWidth="1"/>
    <col min="6407" max="6407" width="14.453125" customWidth="1"/>
    <col min="6408" max="6408" width="14.81640625" customWidth="1"/>
    <col min="6409" max="6409" width="15.7265625" customWidth="1"/>
    <col min="6410" max="6410" width="14.81640625" customWidth="1"/>
    <col min="6411" max="6411" width="15.81640625" customWidth="1"/>
    <col min="6659" max="6659" width="31" customWidth="1"/>
    <col min="6660" max="6660" width="15.26953125" customWidth="1"/>
    <col min="6661" max="6661" width="13.26953125" customWidth="1"/>
    <col min="6662" max="6662" width="15.7265625" customWidth="1"/>
    <col min="6663" max="6663" width="14.453125" customWidth="1"/>
    <col min="6664" max="6664" width="14.81640625" customWidth="1"/>
    <col min="6665" max="6665" width="15.7265625" customWidth="1"/>
    <col min="6666" max="6666" width="14.81640625" customWidth="1"/>
    <col min="6667" max="6667" width="15.81640625" customWidth="1"/>
    <col min="6915" max="6915" width="31" customWidth="1"/>
    <col min="6916" max="6916" width="15.26953125" customWidth="1"/>
    <col min="6917" max="6917" width="13.26953125" customWidth="1"/>
    <col min="6918" max="6918" width="15.7265625" customWidth="1"/>
    <col min="6919" max="6919" width="14.453125" customWidth="1"/>
    <col min="6920" max="6920" width="14.81640625" customWidth="1"/>
    <col min="6921" max="6921" width="15.7265625" customWidth="1"/>
    <col min="6922" max="6922" width="14.81640625" customWidth="1"/>
    <col min="6923" max="6923" width="15.81640625" customWidth="1"/>
    <col min="7171" max="7171" width="31" customWidth="1"/>
    <col min="7172" max="7172" width="15.26953125" customWidth="1"/>
    <col min="7173" max="7173" width="13.26953125" customWidth="1"/>
    <col min="7174" max="7174" width="15.7265625" customWidth="1"/>
    <col min="7175" max="7175" width="14.453125" customWidth="1"/>
    <col min="7176" max="7176" width="14.81640625" customWidth="1"/>
    <col min="7177" max="7177" width="15.7265625" customWidth="1"/>
    <col min="7178" max="7178" width="14.81640625" customWidth="1"/>
    <col min="7179" max="7179" width="15.81640625" customWidth="1"/>
    <col min="7427" max="7427" width="31" customWidth="1"/>
    <col min="7428" max="7428" width="15.26953125" customWidth="1"/>
    <col min="7429" max="7429" width="13.26953125" customWidth="1"/>
    <col min="7430" max="7430" width="15.7265625" customWidth="1"/>
    <col min="7431" max="7431" width="14.453125" customWidth="1"/>
    <col min="7432" max="7432" width="14.81640625" customWidth="1"/>
    <col min="7433" max="7433" width="15.7265625" customWidth="1"/>
    <col min="7434" max="7434" width="14.81640625" customWidth="1"/>
    <col min="7435" max="7435" width="15.81640625" customWidth="1"/>
    <col min="7683" max="7683" width="31" customWidth="1"/>
    <col min="7684" max="7684" width="15.26953125" customWidth="1"/>
    <col min="7685" max="7685" width="13.26953125" customWidth="1"/>
    <col min="7686" max="7686" width="15.7265625" customWidth="1"/>
    <col min="7687" max="7687" width="14.453125" customWidth="1"/>
    <col min="7688" max="7688" width="14.81640625" customWidth="1"/>
    <col min="7689" max="7689" width="15.7265625" customWidth="1"/>
    <col min="7690" max="7690" width="14.81640625" customWidth="1"/>
    <col min="7691" max="7691" width="15.81640625" customWidth="1"/>
    <col min="7939" max="7939" width="31" customWidth="1"/>
    <col min="7940" max="7940" width="15.26953125" customWidth="1"/>
    <col min="7941" max="7941" width="13.26953125" customWidth="1"/>
    <col min="7942" max="7942" width="15.7265625" customWidth="1"/>
    <col min="7943" max="7943" width="14.453125" customWidth="1"/>
    <col min="7944" max="7944" width="14.81640625" customWidth="1"/>
    <col min="7945" max="7945" width="15.7265625" customWidth="1"/>
    <col min="7946" max="7946" width="14.81640625" customWidth="1"/>
    <col min="7947" max="7947" width="15.81640625" customWidth="1"/>
    <col min="8195" max="8195" width="31" customWidth="1"/>
    <col min="8196" max="8196" width="15.26953125" customWidth="1"/>
    <col min="8197" max="8197" width="13.26953125" customWidth="1"/>
    <col min="8198" max="8198" width="15.7265625" customWidth="1"/>
    <col min="8199" max="8199" width="14.453125" customWidth="1"/>
    <col min="8200" max="8200" width="14.81640625" customWidth="1"/>
    <col min="8201" max="8201" width="15.7265625" customWidth="1"/>
    <col min="8202" max="8202" width="14.81640625" customWidth="1"/>
    <col min="8203" max="8203" width="15.81640625" customWidth="1"/>
    <col min="8451" max="8451" width="31" customWidth="1"/>
    <col min="8452" max="8452" width="15.26953125" customWidth="1"/>
    <col min="8453" max="8453" width="13.26953125" customWidth="1"/>
    <col min="8454" max="8454" width="15.7265625" customWidth="1"/>
    <col min="8455" max="8455" width="14.453125" customWidth="1"/>
    <col min="8456" max="8456" width="14.81640625" customWidth="1"/>
    <col min="8457" max="8457" width="15.7265625" customWidth="1"/>
    <col min="8458" max="8458" width="14.81640625" customWidth="1"/>
    <col min="8459" max="8459" width="15.81640625" customWidth="1"/>
    <col min="8707" max="8707" width="31" customWidth="1"/>
    <col min="8708" max="8708" width="15.26953125" customWidth="1"/>
    <col min="8709" max="8709" width="13.26953125" customWidth="1"/>
    <col min="8710" max="8710" width="15.7265625" customWidth="1"/>
    <col min="8711" max="8711" width="14.453125" customWidth="1"/>
    <col min="8712" max="8712" width="14.81640625" customWidth="1"/>
    <col min="8713" max="8713" width="15.7265625" customWidth="1"/>
    <col min="8714" max="8714" width="14.81640625" customWidth="1"/>
    <col min="8715" max="8715" width="15.81640625" customWidth="1"/>
    <col min="8963" max="8963" width="31" customWidth="1"/>
    <col min="8964" max="8964" width="15.26953125" customWidth="1"/>
    <col min="8965" max="8965" width="13.26953125" customWidth="1"/>
    <col min="8966" max="8966" width="15.7265625" customWidth="1"/>
    <col min="8967" max="8967" width="14.453125" customWidth="1"/>
    <col min="8968" max="8968" width="14.81640625" customWidth="1"/>
    <col min="8969" max="8969" width="15.7265625" customWidth="1"/>
    <col min="8970" max="8970" width="14.81640625" customWidth="1"/>
    <col min="8971" max="8971" width="15.81640625" customWidth="1"/>
    <col min="9219" max="9219" width="31" customWidth="1"/>
    <col min="9220" max="9220" width="15.26953125" customWidth="1"/>
    <col min="9221" max="9221" width="13.26953125" customWidth="1"/>
    <col min="9222" max="9222" width="15.7265625" customWidth="1"/>
    <col min="9223" max="9223" width="14.453125" customWidth="1"/>
    <col min="9224" max="9224" width="14.81640625" customWidth="1"/>
    <col min="9225" max="9225" width="15.7265625" customWidth="1"/>
    <col min="9226" max="9226" width="14.81640625" customWidth="1"/>
    <col min="9227" max="9227" width="15.81640625" customWidth="1"/>
    <col min="9475" max="9475" width="31" customWidth="1"/>
    <col min="9476" max="9476" width="15.26953125" customWidth="1"/>
    <col min="9477" max="9477" width="13.26953125" customWidth="1"/>
    <col min="9478" max="9478" width="15.7265625" customWidth="1"/>
    <col min="9479" max="9479" width="14.453125" customWidth="1"/>
    <col min="9480" max="9480" width="14.81640625" customWidth="1"/>
    <col min="9481" max="9481" width="15.7265625" customWidth="1"/>
    <col min="9482" max="9482" width="14.81640625" customWidth="1"/>
    <col min="9483" max="9483" width="15.81640625" customWidth="1"/>
    <col min="9731" max="9731" width="31" customWidth="1"/>
    <col min="9732" max="9732" width="15.26953125" customWidth="1"/>
    <col min="9733" max="9733" width="13.26953125" customWidth="1"/>
    <col min="9734" max="9734" width="15.7265625" customWidth="1"/>
    <col min="9735" max="9735" width="14.453125" customWidth="1"/>
    <col min="9736" max="9736" width="14.81640625" customWidth="1"/>
    <col min="9737" max="9737" width="15.7265625" customWidth="1"/>
    <col min="9738" max="9738" width="14.81640625" customWidth="1"/>
    <col min="9739" max="9739" width="15.81640625" customWidth="1"/>
    <col min="9987" max="9987" width="31" customWidth="1"/>
    <col min="9988" max="9988" width="15.26953125" customWidth="1"/>
    <col min="9989" max="9989" width="13.26953125" customWidth="1"/>
    <col min="9990" max="9990" width="15.7265625" customWidth="1"/>
    <col min="9991" max="9991" width="14.453125" customWidth="1"/>
    <col min="9992" max="9992" width="14.81640625" customWidth="1"/>
    <col min="9993" max="9993" width="15.7265625" customWidth="1"/>
    <col min="9994" max="9994" width="14.81640625" customWidth="1"/>
    <col min="9995" max="9995" width="15.81640625" customWidth="1"/>
    <col min="10243" max="10243" width="31" customWidth="1"/>
    <col min="10244" max="10244" width="15.26953125" customWidth="1"/>
    <col min="10245" max="10245" width="13.26953125" customWidth="1"/>
    <col min="10246" max="10246" width="15.7265625" customWidth="1"/>
    <col min="10247" max="10247" width="14.453125" customWidth="1"/>
    <col min="10248" max="10248" width="14.81640625" customWidth="1"/>
    <col min="10249" max="10249" width="15.7265625" customWidth="1"/>
    <col min="10250" max="10250" width="14.81640625" customWidth="1"/>
    <col min="10251" max="10251" width="15.81640625" customWidth="1"/>
    <col min="10499" max="10499" width="31" customWidth="1"/>
    <col min="10500" max="10500" width="15.26953125" customWidth="1"/>
    <col min="10501" max="10501" width="13.26953125" customWidth="1"/>
    <col min="10502" max="10502" width="15.7265625" customWidth="1"/>
    <col min="10503" max="10503" width="14.453125" customWidth="1"/>
    <col min="10504" max="10504" width="14.81640625" customWidth="1"/>
    <col min="10505" max="10505" width="15.7265625" customWidth="1"/>
    <col min="10506" max="10506" width="14.81640625" customWidth="1"/>
    <col min="10507" max="10507" width="15.81640625" customWidth="1"/>
    <col min="10755" max="10755" width="31" customWidth="1"/>
    <col min="10756" max="10756" width="15.26953125" customWidth="1"/>
    <col min="10757" max="10757" width="13.26953125" customWidth="1"/>
    <col min="10758" max="10758" width="15.7265625" customWidth="1"/>
    <col min="10759" max="10759" width="14.453125" customWidth="1"/>
    <col min="10760" max="10760" width="14.81640625" customWidth="1"/>
    <col min="10761" max="10761" width="15.7265625" customWidth="1"/>
    <col min="10762" max="10762" width="14.81640625" customWidth="1"/>
    <col min="10763" max="10763" width="15.81640625" customWidth="1"/>
    <col min="11011" max="11011" width="31" customWidth="1"/>
    <col min="11012" max="11012" width="15.26953125" customWidth="1"/>
    <col min="11013" max="11013" width="13.26953125" customWidth="1"/>
    <col min="11014" max="11014" width="15.7265625" customWidth="1"/>
    <col min="11015" max="11015" width="14.453125" customWidth="1"/>
    <col min="11016" max="11016" width="14.81640625" customWidth="1"/>
    <col min="11017" max="11017" width="15.7265625" customWidth="1"/>
    <col min="11018" max="11018" width="14.81640625" customWidth="1"/>
    <col min="11019" max="11019" width="15.81640625" customWidth="1"/>
    <col min="11267" max="11267" width="31" customWidth="1"/>
    <col min="11268" max="11268" width="15.26953125" customWidth="1"/>
    <col min="11269" max="11269" width="13.26953125" customWidth="1"/>
    <col min="11270" max="11270" width="15.7265625" customWidth="1"/>
    <col min="11271" max="11271" width="14.453125" customWidth="1"/>
    <col min="11272" max="11272" width="14.81640625" customWidth="1"/>
    <col min="11273" max="11273" width="15.7265625" customWidth="1"/>
    <col min="11274" max="11274" width="14.81640625" customWidth="1"/>
    <col min="11275" max="11275" width="15.81640625" customWidth="1"/>
    <col min="11523" max="11523" width="31" customWidth="1"/>
    <col min="11524" max="11524" width="15.26953125" customWidth="1"/>
    <col min="11525" max="11525" width="13.26953125" customWidth="1"/>
    <col min="11526" max="11526" width="15.7265625" customWidth="1"/>
    <col min="11527" max="11527" width="14.453125" customWidth="1"/>
    <col min="11528" max="11528" width="14.81640625" customWidth="1"/>
    <col min="11529" max="11529" width="15.7265625" customWidth="1"/>
    <col min="11530" max="11530" width="14.81640625" customWidth="1"/>
    <col min="11531" max="11531" width="15.81640625" customWidth="1"/>
    <col min="11779" max="11779" width="31" customWidth="1"/>
    <col min="11780" max="11780" width="15.26953125" customWidth="1"/>
    <col min="11781" max="11781" width="13.26953125" customWidth="1"/>
    <col min="11782" max="11782" width="15.7265625" customWidth="1"/>
    <col min="11783" max="11783" width="14.453125" customWidth="1"/>
    <col min="11784" max="11784" width="14.81640625" customWidth="1"/>
    <col min="11785" max="11785" width="15.7265625" customWidth="1"/>
    <col min="11786" max="11786" width="14.81640625" customWidth="1"/>
    <col min="11787" max="11787" width="15.81640625" customWidth="1"/>
    <col min="12035" max="12035" width="31" customWidth="1"/>
    <col min="12036" max="12036" width="15.26953125" customWidth="1"/>
    <col min="12037" max="12037" width="13.26953125" customWidth="1"/>
    <col min="12038" max="12038" width="15.7265625" customWidth="1"/>
    <col min="12039" max="12039" width="14.453125" customWidth="1"/>
    <col min="12040" max="12040" width="14.81640625" customWidth="1"/>
    <col min="12041" max="12041" width="15.7265625" customWidth="1"/>
    <col min="12042" max="12042" width="14.81640625" customWidth="1"/>
    <col min="12043" max="12043" width="15.81640625" customWidth="1"/>
    <col min="12291" max="12291" width="31" customWidth="1"/>
    <col min="12292" max="12292" width="15.26953125" customWidth="1"/>
    <col min="12293" max="12293" width="13.26953125" customWidth="1"/>
    <col min="12294" max="12294" width="15.7265625" customWidth="1"/>
    <col min="12295" max="12295" width="14.453125" customWidth="1"/>
    <col min="12296" max="12296" width="14.81640625" customWidth="1"/>
    <col min="12297" max="12297" width="15.7265625" customWidth="1"/>
    <col min="12298" max="12298" width="14.81640625" customWidth="1"/>
    <col min="12299" max="12299" width="15.81640625" customWidth="1"/>
    <col min="12547" max="12547" width="31" customWidth="1"/>
    <col min="12548" max="12548" width="15.26953125" customWidth="1"/>
    <col min="12549" max="12549" width="13.26953125" customWidth="1"/>
    <col min="12550" max="12550" width="15.7265625" customWidth="1"/>
    <col min="12551" max="12551" width="14.453125" customWidth="1"/>
    <col min="12552" max="12552" width="14.81640625" customWidth="1"/>
    <col min="12553" max="12553" width="15.7265625" customWidth="1"/>
    <col min="12554" max="12554" width="14.81640625" customWidth="1"/>
    <col min="12555" max="12555" width="15.81640625" customWidth="1"/>
    <col min="12803" max="12803" width="31" customWidth="1"/>
    <col min="12804" max="12804" width="15.26953125" customWidth="1"/>
    <col min="12805" max="12805" width="13.26953125" customWidth="1"/>
    <col min="12806" max="12806" width="15.7265625" customWidth="1"/>
    <col min="12807" max="12807" width="14.453125" customWidth="1"/>
    <col min="12808" max="12808" width="14.81640625" customWidth="1"/>
    <col min="12809" max="12809" width="15.7265625" customWidth="1"/>
    <col min="12810" max="12810" width="14.81640625" customWidth="1"/>
    <col min="12811" max="12811" width="15.81640625" customWidth="1"/>
    <col min="13059" max="13059" width="31" customWidth="1"/>
    <col min="13060" max="13060" width="15.26953125" customWidth="1"/>
    <col min="13061" max="13061" width="13.26953125" customWidth="1"/>
    <col min="13062" max="13062" width="15.7265625" customWidth="1"/>
    <col min="13063" max="13063" width="14.453125" customWidth="1"/>
    <col min="13064" max="13064" width="14.81640625" customWidth="1"/>
    <col min="13065" max="13065" width="15.7265625" customWidth="1"/>
    <col min="13066" max="13066" width="14.81640625" customWidth="1"/>
    <col min="13067" max="13067" width="15.81640625" customWidth="1"/>
    <col min="13315" max="13315" width="31" customWidth="1"/>
    <col min="13316" max="13316" width="15.26953125" customWidth="1"/>
    <col min="13317" max="13317" width="13.26953125" customWidth="1"/>
    <col min="13318" max="13318" width="15.7265625" customWidth="1"/>
    <col min="13319" max="13319" width="14.453125" customWidth="1"/>
    <col min="13320" max="13320" width="14.81640625" customWidth="1"/>
    <col min="13321" max="13321" width="15.7265625" customWidth="1"/>
    <col min="13322" max="13322" width="14.81640625" customWidth="1"/>
    <col min="13323" max="13323" width="15.81640625" customWidth="1"/>
    <col min="13571" max="13571" width="31" customWidth="1"/>
    <col min="13572" max="13572" width="15.26953125" customWidth="1"/>
    <col min="13573" max="13573" width="13.26953125" customWidth="1"/>
    <col min="13574" max="13574" width="15.7265625" customWidth="1"/>
    <col min="13575" max="13575" width="14.453125" customWidth="1"/>
    <col min="13576" max="13576" width="14.81640625" customWidth="1"/>
    <col min="13577" max="13577" width="15.7265625" customWidth="1"/>
    <col min="13578" max="13578" width="14.81640625" customWidth="1"/>
    <col min="13579" max="13579" width="15.81640625" customWidth="1"/>
    <col min="13827" max="13827" width="31" customWidth="1"/>
    <col min="13828" max="13828" width="15.26953125" customWidth="1"/>
    <col min="13829" max="13829" width="13.26953125" customWidth="1"/>
    <col min="13830" max="13830" width="15.7265625" customWidth="1"/>
    <col min="13831" max="13831" width="14.453125" customWidth="1"/>
    <col min="13832" max="13832" width="14.81640625" customWidth="1"/>
    <col min="13833" max="13833" width="15.7265625" customWidth="1"/>
    <col min="13834" max="13834" width="14.81640625" customWidth="1"/>
    <col min="13835" max="13835" width="15.81640625" customWidth="1"/>
    <col min="14083" max="14083" width="31" customWidth="1"/>
    <col min="14084" max="14084" width="15.26953125" customWidth="1"/>
    <col min="14085" max="14085" width="13.26953125" customWidth="1"/>
    <col min="14086" max="14086" width="15.7265625" customWidth="1"/>
    <col min="14087" max="14087" width="14.453125" customWidth="1"/>
    <col min="14088" max="14088" width="14.81640625" customWidth="1"/>
    <col min="14089" max="14089" width="15.7265625" customWidth="1"/>
    <col min="14090" max="14090" width="14.81640625" customWidth="1"/>
    <col min="14091" max="14091" width="15.81640625" customWidth="1"/>
    <col min="14339" max="14339" width="31" customWidth="1"/>
    <col min="14340" max="14340" width="15.26953125" customWidth="1"/>
    <col min="14341" max="14341" width="13.26953125" customWidth="1"/>
    <col min="14342" max="14342" width="15.7265625" customWidth="1"/>
    <col min="14343" max="14343" width="14.453125" customWidth="1"/>
    <col min="14344" max="14344" width="14.81640625" customWidth="1"/>
    <col min="14345" max="14345" width="15.7265625" customWidth="1"/>
    <col min="14346" max="14346" width="14.81640625" customWidth="1"/>
    <col min="14347" max="14347" width="15.81640625" customWidth="1"/>
    <col min="14595" max="14595" width="31" customWidth="1"/>
    <col min="14596" max="14596" width="15.26953125" customWidth="1"/>
    <col min="14597" max="14597" width="13.26953125" customWidth="1"/>
    <col min="14598" max="14598" width="15.7265625" customWidth="1"/>
    <col min="14599" max="14599" width="14.453125" customWidth="1"/>
    <col min="14600" max="14600" width="14.81640625" customWidth="1"/>
    <col min="14601" max="14601" width="15.7265625" customWidth="1"/>
    <col min="14602" max="14602" width="14.81640625" customWidth="1"/>
    <col min="14603" max="14603" width="15.81640625" customWidth="1"/>
    <col min="14851" max="14851" width="31" customWidth="1"/>
    <col min="14852" max="14852" width="15.26953125" customWidth="1"/>
    <col min="14853" max="14853" width="13.26953125" customWidth="1"/>
    <col min="14854" max="14854" width="15.7265625" customWidth="1"/>
    <col min="14855" max="14855" width="14.453125" customWidth="1"/>
    <col min="14856" max="14856" width="14.81640625" customWidth="1"/>
    <col min="14857" max="14857" width="15.7265625" customWidth="1"/>
    <col min="14858" max="14858" width="14.81640625" customWidth="1"/>
    <col min="14859" max="14859" width="15.81640625" customWidth="1"/>
    <col min="15107" max="15107" width="31" customWidth="1"/>
    <col min="15108" max="15108" width="15.26953125" customWidth="1"/>
    <col min="15109" max="15109" width="13.26953125" customWidth="1"/>
    <col min="15110" max="15110" width="15.7265625" customWidth="1"/>
    <col min="15111" max="15111" width="14.453125" customWidth="1"/>
    <col min="15112" max="15112" width="14.81640625" customWidth="1"/>
    <col min="15113" max="15113" width="15.7265625" customWidth="1"/>
    <col min="15114" max="15114" width="14.81640625" customWidth="1"/>
    <col min="15115" max="15115" width="15.81640625" customWidth="1"/>
    <col min="15363" max="15363" width="31" customWidth="1"/>
    <col min="15364" max="15364" width="15.26953125" customWidth="1"/>
    <col min="15365" max="15365" width="13.26953125" customWidth="1"/>
    <col min="15366" max="15366" width="15.7265625" customWidth="1"/>
    <col min="15367" max="15367" width="14.453125" customWidth="1"/>
    <col min="15368" max="15368" width="14.81640625" customWidth="1"/>
    <col min="15369" max="15369" width="15.7265625" customWidth="1"/>
    <col min="15370" max="15370" width="14.81640625" customWidth="1"/>
    <col min="15371" max="15371" width="15.81640625" customWidth="1"/>
    <col min="15619" max="15619" width="31" customWidth="1"/>
    <col min="15620" max="15620" width="15.26953125" customWidth="1"/>
    <col min="15621" max="15621" width="13.26953125" customWidth="1"/>
    <col min="15622" max="15622" width="15.7265625" customWidth="1"/>
    <col min="15623" max="15623" width="14.453125" customWidth="1"/>
    <col min="15624" max="15624" width="14.81640625" customWidth="1"/>
    <col min="15625" max="15625" width="15.7265625" customWidth="1"/>
    <col min="15626" max="15626" width="14.81640625" customWidth="1"/>
    <col min="15627" max="15627" width="15.81640625" customWidth="1"/>
    <col min="15875" max="15875" width="31" customWidth="1"/>
    <col min="15876" max="15876" width="15.26953125" customWidth="1"/>
    <col min="15877" max="15877" width="13.26953125" customWidth="1"/>
    <col min="15878" max="15878" width="15.7265625" customWidth="1"/>
    <col min="15879" max="15879" width="14.453125" customWidth="1"/>
    <col min="15880" max="15880" width="14.81640625" customWidth="1"/>
    <col min="15881" max="15881" width="15.7265625" customWidth="1"/>
    <col min="15882" max="15882" width="14.81640625" customWidth="1"/>
    <col min="15883" max="15883" width="15.81640625" customWidth="1"/>
    <col min="16131" max="16131" width="31" customWidth="1"/>
    <col min="16132" max="16132" width="15.26953125" customWidth="1"/>
    <col min="16133" max="16133" width="13.26953125" customWidth="1"/>
    <col min="16134" max="16134" width="15.7265625" customWidth="1"/>
    <col min="16135" max="16135" width="14.453125" customWidth="1"/>
    <col min="16136" max="16136" width="14.81640625" customWidth="1"/>
    <col min="16137" max="16137" width="15.7265625" customWidth="1"/>
    <col min="16138" max="16138" width="14.81640625" customWidth="1"/>
    <col min="16139" max="16139" width="15.81640625" customWidth="1"/>
  </cols>
  <sheetData>
    <row r="1" spans="1:11" x14ac:dyDescent="0.35">
      <c r="A1" s="78" t="s">
        <v>29</v>
      </c>
      <c r="B1" s="80" t="s">
        <v>30</v>
      </c>
      <c r="C1" s="81"/>
      <c r="D1" s="80" t="s">
        <v>31</v>
      </c>
      <c r="E1" s="81"/>
      <c r="F1" s="80" t="s">
        <v>32</v>
      </c>
      <c r="G1" s="81"/>
      <c r="H1" s="80" t="s">
        <v>53</v>
      </c>
      <c r="I1" s="81"/>
      <c r="J1" s="80" t="s">
        <v>33</v>
      </c>
      <c r="K1" s="81"/>
    </row>
    <row r="2" spans="1:11" x14ac:dyDescent="0.35">
      <c r="A2" s="79"/>
      <c r="B2" s="38" t="s">
        <v>34</v>
      </c>
      <c r="C2" s="38" t="s">
        <v>35</v>
      </c>
      <c r="D2" s="38" t="s">
        <v>34</v>
      </c>
      <c r="E2" s="38" t="s">
        <v>35</v>
      </c>
      <c r="F2" s="38" t="s">
        <v>34</v>
      </c>
      <c r="G2" s="38" t="s">
        <v>35</v>
      </c>
      <c r="H2" s="38" t="s">
        <v>34</v>
      </c>
      <c r="I2" s="38" t="s">
        <v>35</v>
      </c>
      <c r="J2" s="38" t="s">
        <v>34</v>
      </c>
      <c r="K2" s="38" t="s">
        <v>35</v>
      </c>
    </row>
    <row r="3" spans="1:11" x14ac:dyDescent="0.35">
      <c r="A3" s="32" t="s">
        <v>1</v>
      </c>
      <c r="B3" s="39">
        <v>0.10439099669456481</v>
      </c>
      <c r="C3" s="39">
        <v>4.9451813101768494E-2</v>
      </c>
      <c r="D3" s="39">
        <v>0.18030729889869693</v>
      </c>
      <c r="E3" s="39">
        <v>7.2198227047920241E-2</v>
      </c>
      <c r="F3" s="39">
        <v>0.12748237252235409</v>
      </c>
      <c r="G3" s="39">
        <v>6.1915060877799993E-2</v>
      </c>
      <c r="H3" s="39">
        <v>6.5483251214027399E-2</v>
      </c>
      <c r="I3" s="39">
        <v>7.2846493124961859E-2</v>
      </c>
      <c r="J3" s="39">
        <v>6.5081182122230533E-2</v>
      </c>
      <c r="K3" s="39">
        <v>7.4418118596076985E-2</v>
      </c>
    </row>
    <row r="4" spans="1:11" x14ac:dyDescent="0.35">
      <c r="A4" s="32" t="s">
        <v>14</v>
      </c>
      <c r="B4" s="39">
        <v>7.9269763827323939E-2</v>
      </c>
      <c r="C4" s="39">
        <v>4.9451813101768494E-2</v>
      </c>
      <c r="D4" s="39">
        <v>0.11649891734123233</v>
      </c>
      <c r="E4" s="39">
        <v>7.2198227047920241E-2</v>
      </c>
      <c r="F4" s="39">
        <v>0.10073807835578918</v>
      </c>
      <c r="G4" s="39">
        <v>6.1915060877799993E-2</v>
      </c>
      <c r="H4" s="39">
        <v>8.8861784338951116E-2</v>
      </c>
      <c r="I4" s="39">
        <v>7.2846493124961859E-2</v>
      </c>
      <c r="J4" s="39">
        <v>8.8715323805809015E-2</v>
      </c>
      <c r="K4" s="39">
        <v>7.4418118596076985E-2</v>
      </c>
    </row>
    <row r="5" spans="1:11" x14ac:dyDescent="0.35">
      <c r="A5" s="32" t="s">
        <v>22</v>
      </c>
      <c r="B5" s="39">
        <v>8.1419983506202734E-2</v>
      </c>
      <c r="C5" s="39">
        <v>4.9451813101768494E-2</v>
      </c>
      <c r="D5" s="39">
        <v>8.7868878245353679E-2</v>
      </c>
      <c r="E5" s="39">
        <v>7.2198227047920241E-2</v>
      </c>
      <c r="F5" s="39">
        <v>8.7321063876152058E-2</v>
      </c>
      <c r="G5" s="39">
        <v>6.1915060877799993E-2</v>
      </c>
      <c r="H5" s="39">
        <v>8.7851408123970062E-2</v>
      </c>
      <c r="I5" s="39">
        <v>7.2846493124961859E-2</v>
      </c>
      <c r="J5" s="39">
        <v>8.7187388539314264E-2</v>
      </c>
      <c r="K5" s="39">
        <v>7.4418118596076985E-2</v>
      </c>
    </row>
    <row r="6" spans="1:11" x14ac:dyDescent="0.35">
      <c r="A6" s="82" t="s">
        <v>36</v>
      </c>
      <c r="B6" s="82"/>
      <c r="C6" s="82"/>
      <c r="D6" s="82"/>
      <c r="E6" s="82"/>
      <c r="F6" s="82"/>
      <c r="G6" s="82"/>
      <c r="H6" s="60"/>
      <c r="I6" s="60"/>
      <c r="J6" s="33"/>
      <c r="K6" s="33"/>
    </row>
    <row r="7" spans="1:11" x14ac:dyDescent="0.35">
      <c r="A7" s="77" t="s">
        <v>37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15.75" customHeight="1" x14ac:dyDescent="0.35">
      <c r="A8" s="34" t="s">
        <v>38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35">
      <c r="A9" s="35" t="s">
        <v>39</v>
      </c>
      <c r="B9" s="36"/>
      <c r="C9" s="36"/>
      <c r="D9" s="33"/>
      <c r="E9" s="33"/>
      <c r="F9" s="33"/>
      <c r="G9" s="33"/>
      <c r="H9" s="33"/>
      <c r="I9" s="33"/>
      <c r="J9" s="33"/>
      <c r="K9" s="33"/>
    </row>
    <row r="10" spans="1:11" x14ac:dyDescent="0.35">
      <c r="A10" s="35" t="s">
        <v>40</v>
      </c>
      <c r="B10" s="36"/>
      <c r="C10" s="36"/>
      <c r="D10" s="33"/>
      <c r="E10" s="33"/>
      <c r="F10" s="33"/>
      <c r="G10" s="33"/>
      <c r="H10" s="33"/>
      <c r="I10" s="33"/>
      <c r="J10" s="33"/>
      <c r="K10" s="33"/>
    </row>
  </sheetData>
  <mergeCells count="8">
    <mergeCell ref="A7:K7"/>
    <mergeCell ref="A1:A2"/>
    <mergeCell ref="B1:C1"/>
    <mergeCell ref="D1:E1"/>
    <mergeCell ref="F1:G1"/>
    <mergeCell ref="J1:K1"/>
    <mergeCell ref="A6:G6"/>
    <mergeCell ref="H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" sqref="B2"/>
    </sheetView>
  </sheetViews>
  <sheetFormatPr defaultRowHeight="14.5" x14ac:dyDescent="0.35"/>
  <cols>
    <col min="1" max="1" width="18" bestFit="1" customWidth="1"/>
  </cols>
  <sheetData>
    <row r="1" spans="1:2" x14ac:dyDescent="0.35">
      <c r="A1" s="32" t="s">
        <v>29</v>
      </c>
      <c r="B1" s="37">
        <v>46174</v>
      </c>
    </row>
    <row r="2" spans="1:2" x14ac:dyDescent="0.35">
      <c r="A2" s="32" t="s">
        <v>1</v>
      </c>
      <c r="B2" s="32">
        <v>1.17</v>
      </c>
    </row>
    <row r="3" spans="1:2" x14ac:dyDescent="0.35">
      <c r="A3" s="32" t="s">
        <v>14</v>
      </c>
      <c r="B3" s="32">
        <v>1.17</v>
      </c>
    </row>
    <row r="4" spans="1:2" x14ac:dyDescent="0.35">
      <c r="A4" s="32" t="s">
        <v>22</v>
      </c>
      <c r="B4" s="32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Sripriya Kannan</cp:lastModifiedBy>
  <dcterms:created xsi:type="dcterms:W3CDTF">2025-05-05T12:08:08Z</dcterms:created>
  <dcterms:modified xsi:type="dcterms:W3CDTF">2026-07-09T08:57:40Z</dcterms:modified>
</cp:coreProperties>
</file>