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595" activeTab="0"/>
  </bookViews>
  <sheets>
    <sheet name="Portfolio 1C - Dec 15" sheetId="1" r:id="rId1"/>
    <sheet name="Portfolio 2A - Dec 15" sheetId="2" r:id="rId2"/>
    <sheet name="Portfolio 2B - Dec 15" sheetId="3" r:id="rId3"/>
    <sheet name="Portfolio 2C - Dec 15" sheetId="4" r:id="rId4"/>
    <sheet name="Portfolio 3B - Dec 15" sheetId="5" r:id="rId5"/>
    <sheet name="Portfolio 1C - Dec 31" sheetId="6" r:id="rId6"/>
    <sheet name="Portfolio 2A - Dec 31" sheetId="7" r:id="rId7"/>
    <sheet name="Portfolio 2B - Dec 31" sheetId="8" r:id="rId8"/>
    <sheet name="Portfolio 2C - Dec 31" sheetId="9" r:id="rId9"/>
    <sheet name="IL06" sheetId="10" state="hidden" r:id="rId10"/>
    <sheet name="Portfolio 3B - Dec 31" sheetId="11" r:id="rId11"/>
    <sheet name="Monthly NAV 31 Dec" sheetId="12" r:id="rId12"/>
    <sheet name="DashBoard - Schemes AUM" sheetId="13" r:id="rId13"/>
    <sheet name="Anex A1 Frmt for AUM disclosure" sheetId="14" r:id="rId14"/>
    <sheet name="Anex A2 Frmt AUM stateUT wise " sheetId="15" r:id="rId15"/>
    <sheet name="Annexure B Frmt vote cast by MF" sheetId="16" r:id="rId16"/>
    <sheet name="UploadComplaintsPartA" sheetId="17" r:id="rId17"/>
    <sheet name="UploadComplaintsPartB" sheetId="18" r:id="rId18"/>
    <sheet name="UploadComplaintsPartC" sheetId="19" r:id="rId19"/>
    <sheet name="UploadComplaintsPartD" sheetId="20" r:id="rId20"/>
    <sheet name="XDO_METADATA" sheetId="21" state="hidden" r:id="rId21"/>
  </sheets>
  <definedNames>
    <definedName name="d">#REF!</definedName>
    <definedName name="XDO_?FULL_NAME?">'Portfolio 1C - Dec 31'!$A$2</definedName>
    <definedName name="XDO_?FULL_NAME?1?">'Portfolio 2A - Dec 31'!$A$2</definedName>
    <definedName name="XDO_?FULL_NAME?2?">'Portfolio 2B - Dec 31'!$A$2</definedName>
    <definedName name="XDO_?FULL_NAME?3?">'Portfolio 2C - Dec 31'!$A$2</definedName>
    <definedName name="XDO_?FULL_NAME?4?">'IL06'!$A$2</definedName>
    <definedName name="XDO_?FULL_NAME?5?">'Portfolio 3B - Dec 31'!$A$2</definedName>
    <definedName name="XDO_?INSTRUMENT_1?">'Portfolio 1C - Dec 31'!$B$7:$B$10</definedName>
    <definedName name="XDO_?INSTRUMENT_1?1?">'Portfolio 2A - Dec 31'!#REF!</definedName>
    <definedName name="XDO_?INSTRUMENT_1?2?">'Portfolio 2B - Dec 31'!$B$7:$B$11</definedName>
    <definedName name="XDO_?INSTRUMENT_1?3?">'Portfolio 2C - Dec 31'!$B$7:$B$11</definedName>
    <definedName name="XDO_?INSTRUMENT_1?4?">'Portfolio 3B - Dec 31'!$B$7:$B$10</definedName>
    <definedName name="XDO_?INSTRUMENT_2?">'Portfolio 1C - Dec 31'!$B$10:$B$22</definedName>
    <definedName name="XDO_?INSTRUMENT_2?1?">'Portfolio 2A - Dec 31'!#REF!</definedName>
    <definedName name="XDO_?INSTRUMENT_2?2?">'Portfolio 2B - Dec 31'!$B$10:$B$19</definedName>
    <definedName name="XDO_?INSTRUMENT_2?3?">'Portfolio 2C - Dec 31'!$B$10:$B$18</definedName>
    <definedName name="XDO_?INSTRUMENT_2?4?">'Portfolio 3B - Dec 31'!$B$10:$B$20</definedName>
    <definedName name="XDO_?INSTRUMENT_CP1?">'Portfolio 1C - Dec 31'!$B$12</definedName>
    <definedName name="XDO_?INSTRUMENT_CP1?1?">'Portfolio 2A - Dec 31'!$B$6:$B$8</definedName>
    <definedName name="XDO_?INSTRUMENT_CP2?">'Portfolio 1C - Dec 31'!$B$15</definedName>
    <definedName name="XDO_?ISIN_1?">'Portfolio 1C - Dec 31'!$D$7:$D$10</definedName>
    <definedName name="XDO_?ISIN_1?1?">'Portfolio 2A - Dec 31'!#REF!</definedName>
    <definedName name="XDO_?ISIN_1?2?">'Portfolio 2B - Dec 31'!$D$7:$D$11</definedName>
    <definedName name="XDO_?ISIN_1?3?">'Portfolio 2C - Dec 31'!$D$7:$D$11</definedName>
    <definedName name="XDO_?ISIN_1?4?">'Portfolio 3B - Dec 31'!$D$7:$D$10</definedName>
    <definedName name="XDO_?ISIN_2?">'Portfolio 1C - Dec 31'!$D$10:$D$22</definedName>
    <definedName name="XDO_?ISIN_2?1?">'Portfolio 2A - Dec 31'!#REF!</definedName>
    <definedName name="XDO_?ISIN_2?2?">'Portfolio 2B - Dec 31'!$D$10:$D$19</definedName>
    <definedName name="XDO_?ISIN_2?3?">'Portfolio 2C - Dec 31'!$D$10:$D$18</definedName>
    <definedName name="XDO_?ISIN_2?4?">'Portfolio 3B - Dec 31'!$D$10:$D$20</definedName>
    <definedName name="XDO_?ISIN_CP1?">'Portfolio 1C - Dec 31'!$D$12</definedName>
    <definedName name="XDO_?ISIN_CP1?1?">'Portfolio 2A - Dec 31'!$D$6:$D$8</definedName>
    <definedName name="XDO_?ISIN_CP2?">'Portfolio 1C - Dec 31'!$D$15</definedName>
    <definedName name="XDO_?MARKET_VALUE_1?">'Portfolio 1C - Dec 31'!$F$7:$F$10</definedName>
    <definedName name="XDO_?MARKET_VALUE_1?1?">'Portfolio 2A - Dec 31'!#REF!</definedName>
    <definedName name="XDO_?MARKET_VALUE_1?2?">'Portfolio 2B - Dec 31'!$F$7:$F$11</definedName>
    <definedName name="XDO_?MARKET_VALUE_1?3?">'Portfolio 2C - Dec 31'!$F$7:$F$11</definedName>
    <definedName name="XDO_?MARKET_VALUE_1?4?">'Portfolio 3B - Dec 31'!$F$7:$F$10</definedName>
    <definedName name="XDO_?MARKET_VALUE_2?">'Portfolio 1C - Dec 31'!$F$10:$F$22</definedName>
    <definedName name="XDO_?MARKET_VALUE_2?1?">'Portfolio 2A - Dec 31'!#REF!</definedName>
    <definedName name="XDO_?MARKET_VALUE_2?2?">'Portfolio 2B - Dec 31'!$F$10:$F$19</definedName>
    <definedName name="XDO_?MARKET_VALUE_2?3?">'Portfolio 2C - Dec 31'!$F$10:$F$18</definedName>
    <definedName name="XDO_?MARKET_VALUE_2?4?">'Portfolio 3B - Dec 31'!$F$10:$F$20</definedName>
    <definedName name="XDO_?MARKET_VALUE_3?">'Portfolio 1C - Dec 31'!$F$18:$F$25</definedName>
    <definedName name="XDO_?MARKET_VALUE_3?1?">'Portfolio 2A - Dec 31'!$F$9:$F$11</definedName>
    <definedName name="XDO_?MARKET_VALUE_3?2?">'Portfolio 2B - Dec 31'!$F$18:$F$22</definedName>
    <definedName name="XDO_?MARKET_VALUE_3?3?">'Portfolio 2C - Dec 31'!$F$18:$F$21</definedName>
    <definedName name="XDO_?MARKET_VALUE_3?4?">'Portfolio 3B - Dec 31'!$F$18:$F$24</definedName>
    <definedName name="XDO_?MARKET_VALUE_CP1?">'Portfolio 1C - Dec 31'!$F$12</definedName>
    <definedName name="XDO_?MARKET_VALUE_CP1?1?">'Portfolio 2A - Dec 31'!$F$6:$F$8</definedName>
    <definedName name="XDO_?MARKET_VALUE_CP2?">'Portfolio 1C - Dec 31'!$F$15</definedName>
    <definedName name="XDO_?PER_ASSETS_1?">'Portfolio 1C - Dec 31'!$G$7:$G$10</definedName>
    <definedName name="XDO_?PER_ASSETS_1?1?">'Portfolio 2A - Dec 31'!#REF!</definedName>
    <definedName name="XDO_?PER_ASSETS_1?2?">'Portfolio 2B - Dec 31'!$G$7:$G$11</definedName>
    <definedName name="XDO_?PER_ASSETS_1?3?">'Portfolio 2C - Dec 31'!$G$7:$G$11</definedName>
    <definedName name="XDO_?PER_ASSETS_1?4?">'Portfolio 3B - Dec 31'!$G$7:$G$10</definedName>
    <definedName name="XDO_?PER_ASSETS_2?">'Portfolio 1C - Dec 31'!$G$10:$G$22</definedName>
    <definedName name="XDO_?PER_ASSETS_2?1?">'Portfolio 2A - Dec 31'!#REF!</definedName>
    <definedName name="XDO_?PER_ASSETS_2?2?">'Portfolio 2B - Dec 31'!$G$10:$G$19</definedName>
    <definedName name="XDO_?PER_ASSETS_2?3?">'Portfolio 2C - Dec 31'!$G$10:$G$18</definedName>
    <definedName name="XDO_?PER_ASSETS_2?4?">'Portfolio 3B - Dec 31'!$G$10:$G$20</definedName>
    <definedName name="XDO_?PER_ASSETS_3?">'Portfolio 1C - Dec 31'!$G$18:$G$25</definedName>
    <definedName name="XDO_?PER_ASSETS_3?1?">'Portfolio 2A - Dec 31'!$G$9:$G$11</definedName>
    <definedName name="XDO_?PER_ASSETS_3?2?">'Portfolio 2B - Dec 31'!$G$18:$G$22</definedName>
    <definedName name="XDO_?PER_ASSETS_3?3?">'Portfolio 2C - Dec 31'!$G$18:$G$21</definedName>
    <definedName name="XDO_?PER_ASSETS_3?4?">'Portfolio 3B - Dec 31'!$G$18:$G$24</definedName>
    <definedName name="XDO_?PER_ASSETS_CP1?">'Portfolio 1C - Dec 31'!$G$12</definedName>
    <definedName name="XDO_?PER_ASSETS_CP1?1?">'Portfolio 2A - Dec 31'!$G$6:$G$8</definedName>
    <definedName name="XDO_?PER_ASSETS_CP2?">'Portfolio 1C - Dec 31'!$G$15</definedName>
    <definedName name="XDO_?QUANTITE_1?">'Portfolio 1C - Dec 31'!$E$7:$E$10</definedName>
    <definedName name="XDO_?QUANTITE_1?1?">'Portfolio 2A - Dec 31'!#REF!</definedName>
    <definedName name="XDO_?QUANTITE_1?2?">'Portfolio 2B - Dec 31'!$E$7:$E$11</definedName>
    <definedName name="XDO_?QUANTITE_1?3?">'Portfolio 2C - Dec 31'!$E$7:$E$11</definedName>
    <definedName name="XDO_?QUANTITE_1?4?">'Portfolio 3B - Dec 31'!$E$7:$E$10</definedName>
    <definedName name="XDO_?QUANTITE_2?">'Portfolio 1C - Dec 31'!$E$10:$E$22</definedName>
    <definedName name="XDO_?QUANTITE_2?1?">'Portfolio 2A - Dec 31'!#REF!</definedName>
    <definedName name="XDO_?QUANTITE_2?2?">'Portfolio 2B - Dec 31'!$E$10:$E$19</definedName>
    <definedName name="XDO_?QUANTITE_2?3?">'Portfolio 2C - Dec 31'!$E$10:$E$18</definedName>
    <definedName name="XDO_?QUANTITE_2?4?">'Portfolio 3B - Dec 31'!$E$10:$E$20</definedName>
    <definedName name="XDO_?QUANTITE_3?">'Portfolio 1C - Dec 31'!$E$18:$E$25</definedName>
    <definedName name="XDO_?QUANTITE_3?1?">'Portfolio 2A - Dec 31'!$E$9:$E$11</definedName>
    <definedName name="XDO_?QUANTITE_3?2?">'Portfolio 2B - Dec 31'!$E$18:$E$22</definedName>
    <definedName name="XDO_?QUANTITE_3?3?">'Portfolio 2C - Dec 31'!$E$18:$E$21</definedName>
    <definedName name="XDO_?QUANTITE_3?4?">'Portfolio 3B - Dec 31'!$E$18:$E$24</definedName>
    <definedName name="XDO_?QUANTITE_CP1?">'Portfolio 1C - Dec 31'!$E$12</definedName>
    <definedName name="XDO_?QUANTITE_CP1?1?">'Portfolio 2A - Dec 31'!$E$6:$E$8</definedName>
    <definedName name="XDO_?QUANTITE_CP2?">'Portfolio 1C - Dec 31'!$E$15</definedName>
    <definedName name="XDO_?RATING_1?">'Portfolio 1C - Dec 31'!$C$7:$C$10</definedName>
    <definedName name="XDO_?RATING_1?1?">'Portfolio 2A - Dec 31'!#REF!</definedName>
    <definedName name="XDO_?RATING_1?2?">'Portfolio 2B - Dec 31'!$C$7:$C$11</definedName>
    <definedName name="XDO_?RATING_1?3?">'Portfolio 2C - Dec 31'!$C$7:$C$11</definedName>
    <definedName name="XDO_?RATING_1?4?">'Portfolio 3B - Dec 31'!$C$7:$C$10</definedName>
    <definedName name="XDO_?RATING_2?">'Portfolio 1C - Dec 31'!$C$10:$C$22</definedName>
    <definedName name="XDO_?RATING_2?1?">'Portfolio 2A - Dec 31'!#REF!</definedName>
    <definedName name="XDO_?RATING_2?2?">'Portfolio 2B - Dec 31'!$C$10:$C$19</definedName>
    <definedName name="XDO_?RATING_2?3?">'Portfolio 2C - Dec 31'!$C$10:$C$18</definedName>
    <definedName name="XDO_?RATING_2?4?">'Portfolio 3B - Dec 31'!$C$10:$C$20</definedName>
    <definedName name="XDO_?RATING_CP1?">'Portfolio 1C - Dec 31'!$C$12</definedName>
    <definedName name="XDO_?RATING_CP1?1?">'Portfolio 2A - Dec 31'!$C$6:$C$8</definedName>
    <definedName name="XDO_?RATING_CP2?">'Portfolio 1C - Dec 31'!$C$15</definedName>
    <definedName name="XDO_?REMARK?">'Portfolio 1C - Dec 31'!#REF!</definedName>
    <definedName name="XDO_?SR_NO_1?">'Portfolio 1C - Dec 31'!$A$7:$A$10</definedName>
    <definedName name="XDO_?SR_NO_1?1?">'Portfolio 2A - Dec 31'!#REF!</definedName>
    <definedName name="XDO_?SR_NO_1?2?">'Portfolio 2B - Dec 31'!$A$7:$A$11</definedName>
    <definedName name="XDO_?SR_NO_1?3?">'Portfolio 2C - Dec 31'!$A$7:$A$11</definedName>
    <definedName name="XDO_?SR_NO_1?4?">'Portfolio 3B - Dec 31'!$A$7:$A$10</definedName>
    <definedName name="XDO_?SR_NO_2?">'Portfolio 1C - Dec 31'!$A$10:$A$22</definedName>
    <definedName name="XDO_?SR_NO_2?1?">'Portfolio 2A - Dec 31'!#REF!</definedName>
    <definedName name="XDO_?SR_NO_2?2?">'Portfolio 2B - Dec 31'!$A$10:$A$19</definedName>
    <definedName name="XDO_?SR_NO_2?3?">'Portfolio 2C - Dec 31'!$A$10:$A$18</definedName>
    <definedName name="XDO_?SR_NO_2?4?">'Portfolio 3B - Dec 31'!$A$10:$A$20</definedName>
    <definedName name="XDO_?SR_NO_CP1?">'Portfolio 1C - Dec 31'!$A$12</definedName>
    <definedName name="XDO_?SR_NO_CP1?1?">'Portfolio 2A - Dec 31'!$A$6:$A$8</definedName>
    <definedName name="XDO_?SR_NO_CP2?">'Portfolio 1C - Dec 31'!$A$15</definedName>
    <definedName name="XDO_?ST_LEFT_MARKET_VAL?">'Portfolio 1C - Dec 31'!$F$28</definedName>
    <definedName name="XDO_?ST_LEFT_MARKET_VAL?1?">'Portfolio 2A - Dec 31'!$F$14</definedName>
    <definedName name="XDO_?ST_LEFT_MARKET_VAL?2?">'Portfolio 2B - Dec 31'!$F$25</definedName>
    <definedName name="XDO_?ST_LEFT_MARKET_VAL?3?">'Portfolio 2C - Dec 31'!$F$24</definedName>
    <definedName name="XDO_?ST_LEFT_MARKET_VAL?4?">'IL06'!$F$17</definedName>
    <definedName name="XDO_?ST_LEFT_MARKET_VAL?5?">'Portfolio 3B - Dec 31'!$F$27</definedName>
    <definedName name="XDO_?ST_LEFT_MARKET_VAL_1?">'Portfolio 1C - Dec 31'!$F$29</definedName>
    <definedName name="XDO_?ST_LEFT_MARKET_VAL_1?1?">'Portfolio 2A - Dec 31'!$F$15</definedName>
    <definedName name="XDO_?ST_LEFT_MARKET_VAL_1?2?">'Portfolio 2B - Dec 31'!$F$26</definedName>
    <definedName name="XDO_?ST_LEFT_MARKET_VAL_1?3?">'Portfolio 2C - Dec 31'!$F$25</definedName>
    <definedName name="XDO_?ST_LEFT_MARKET_VAL_1?4?">'IL06'!$F$18</definedName>
    <definedName name="XDO_?ST_LEFT_MARKET_VAL_1?5?">'Portfolio 3B - Dec 31'!$F$28</definedName>
    <definedName name="XDO_?ST_LEFT_PER_ASSETS?">'Portfolio 1C - Dec 31'!$G$28</definedName>
    <definedName name="XDO_?ST_LEFT_PER_ASSETS?1?">'Portfolio 2A - Dec 31'!$G$14</definedName>
    <definedName name="XDO_?ST_LEFT_PER_ASSETS?2?">'Portfolio 2B - Dec 31'!$G$25</definedName>
    <definedName name="XDO_?ST_LEFT_PER_ASSETS?3?">'Portfolio 2C - Dec 31'!$G$24</definedName>
    <definedName name="XDO_?ST_LEFT_PER_ASSETS?4?">'IL06'!$G$17</definedName>
    <definedName name="XDO_?ST_LEFT_PER_ASSETS?5?">'Portfolio 3B - Dec 31'!$G$27</definedName>
    <definedName name="XDO_?ST_LEFT_PER_ASSETS_1?">'Portfolio 1C - Dec 31'!$G$29</definedName>
    <definedName name="XDO_?ST_LEFT_PER_ASSETS_1?1?">'Portfolio 2A - Dec 31'!$G$15</definedName>
    <definedName name="XDO_?ST_LEFT_PER_ASSETS_1?2?">'Portfolio 2B - Dec 31'!$G$26</definedName>
    <definedName name="XDO_?ST_LEFT_PER_ASSETS_1?3?">'Portfolio 2C - Dec 31'!$G$25</definedName>
    <definedName name="XDO_?ST_LEFT_PER_ASSETS_1?4?">'IL06'!$G$18</definedName>
    <definedName name="XDO_?ST_LEFT_PER_ASSETS_1?5?">'Portfolio 3B - Dec 31'!$G$28</definedName>
    <definedName name="XDO_?ST_MARKET_VALUE_3?">'Portfolio 1C - Dec 31'!$F$26</definedName>
    <definedName name="XDO_?ST_MARKET_VALUE_3?1?">'Portfolio 2A - Dec 31'!$F$12</definedName>
    <definedName name="XDO_?ST_MARKET_VALUE_3?2?">'Portfolio 2B - Dec 31'!$F$23</definedName>
    <definedName name="XDO_?ST_MARKET_VALUE_3?3?">'Portfolio 2C - Dec 31'!$F$22</definedName>
    <definedName name="XDO_?ST_MARKET_VALUE_3?4?">'IL06'!$F$15</definedName>
    <definedName name="XDO_?ST_MARKET_VALUE_3?5?">'IL06'!#REF!</definedName>
    <definedName name="XDO_?ST_MARKET_VALUE_3?6?">'Portfolio 3B - Dec 31'!$F$25</definedName>
    <definedName name="XDO_?ST_MARKET_VALUE_4?">'Portfolio 1C - Dec 31'!$F$30</definedName>
    <definedName name="XDO_?ST_MARKET_VALUE_4?1?">'Portfolio 2A - Dec 31'!$F$16</definedName>
    <definedName name="XDO_?ST_MARKET_VALUE_4?2?">'Portfolio 2B - Dec 31'!$F$27</definedName>
    <definedName name="XDO_?ST_MARKET_VALUE_4?3?">'Portfolio 2C - Dec 31'!$F$26</definedName>
    <definedName name="XDO_?ST_MARKET_VALUE_4?4?">'IL06'!$F$19</definedName>
    <definedName name="XDO_?ST_MARKET_VALUE_4?5?">'Portfolio 3B - Dec 31'!$F$29</definedName>
    <definedName name="XDO_?ST_PER_ASSETS_3?">'Portfolio 1C - Dec 31'!$G$26</definedName>
    <definedName name="XDO_?ST_PER_ASSETS_3?1?">'Portfolio 2A - Dec 31'!$G$12</definedName>
    <definedName name="XDO_?ST_PER_ASSETS_3?2?">'Portfolio 2B - Dec 31'!$G$23</definedName>
    <definedName name="XDO_?ST_PER_ASSETS_3?3?">'Portfolio 2C - Dec 31'!$G$22</definedName>
    <definedName name="XDO_?ST_PER_ASSETS_3?4?">'IL06'!$G$15</definedName>
    <definedName name="XDO_?ST_PER_ASSETS_3?5?">'IL06'!#REF!</definedName>
    <definedName name="XDO_?ST_PER_ASSETS_3?6?">'Portfolio 3B - Dec 31'!$G$25</definedName>
    <definedName name="XDO_?ST_TOTAL_MARKET_VALUE?">'Portfolio 1C - Dec 31'!$F$23:$F$25</definedName>
    <definedName name="XDO_?ST_TOTAL_MARKET_VALUE?1?">'Portfolio 2A - Dec 31'!$F$9</definedName>
    <definedName name="XDO_?ST_TOTAL_MARKET_VALUE?10?">'Portfolio 3B - Dec 31'!$F$24:$F$27</definedName>
    <definedName name="XDO_?ST_TOTAL_MARKET_VALUE?2?">'Portfolio 2A - Dec 31'!$F$11:$F$20</definedName>
    <definedName name="XDO_?ST_TOTAL_MARKET_VALUE?3?">'Portfolio 2B - Dec 31'!$F$20</definedName>
    <definedName name="XDO_?ST_TOTAL_MARKET_VALUE?4?">'Portfolio 2B - Dec 31'!$F$22</definedName>
    <definedName name="XDO_?ST_TOTAL_MARKET_VALUE?5?">'Portfolio 2C - Dec 31'!$F$19</definedName>
    <definedName name="XDO_?ST_TOTAL_MARKET_VALUE?6?">'Portfolio 2C - Dec 31'!$F$21:$F$24</definedName>
    <definedName name="XDO_?ST_TOTAL_MARKET_VALUE?7?">'IL06'!$F$13</definedName>
    <definedName name="XDO_?ST_TOTAL_MARKET_VALUE?8?">'IL06'!#REF!</definedName>
    <definedName name="XDO_?ST_TOTAL_MARKET_VALUE?9?">'Portfolio 3B - Dec 31'!$F$22</definedName>
    <definedName name="XDO_?ST_TOTAL_PER_ASSETS?">'Portfolio 1C - Dec 31'!$G$23:$G$25</definedName>
    <definedName name="XDO_?ST_TOTAL_PER_ASSETS?1?">'Portfolio 2A - Dec 31'!$G$9</definedName>
    <definedName name="XDO_?ST_TOTAL_PER_ASSETS?10?">'Portfolio 3B - Dec 31'!$G$24:$G$27</definedName>
    <definedName name="XDO_?ST_TOTAL_PER_ASSETS?2?">'Portfolio 2A - Dec 31'!$G$11:$G$20</definedName>
    <definedName name="XDO_?ST_TOTAL_PER_ASSETS?3?">'Portfolio 2B - Dec 31'!$G$20</definedName>
    <definedName name="XDO_?ST_TOTAL_PER_ASSETS?4?">'Portfolio 2B - Dec 31'!$G$22</definedName>
    <definedName name="XDO_?ST_TOTAL_PER_ASSETS?5?">'Portfolio 2C - Dec 31'!$G$19</definedName>
    <definedName name="XDO_?ST_TOTAL_PER_ASSETS?6?">'Portfolio 2C - Dec 31'!$G$21:$G$24</definedName>
    <definedName name="XDO_?ST_TOTAL_PER_ASSETS?7?">'IL06'!$G$13</definedName>
    <definedName name="XDO_?ST_TOTAL_PER_ASSETS?8?">'IL06'!#REF!</definedName>
    <definedName name="XDO_?ST_TOTAL_PER_ASSETS?9?">'Portfolio 3B - Dec 31'!$G$22</definedName>
    <definedName name="XDO_?TITLE_DATE?">'Portfolio 1C - Dec 31'!$A$3</definedName>
    <definedName name="XDO_?TITLE_DATE?1?">'Portfolio 2A - Dec 31'!$A$3</definedName>
    <definedName name="XDO_?TITLE_DATE?2?">'Portfolio 2B - Dec 31'!$A$3</definedName>
    <definedName name="XDO_?TITLE_DATE?3?">'Portfolio 2C - Dec 31'!$A$3</definedName>
    <definedName name="XDO_?TITLE_DATE?4?">'IL06'!$B$3</definedName>
    <definedName name="XDO_?TITLE_DATE?5?">'Portfolio 3B - Dec 31'!$A$3</definedName>
    <definedName name="XDO_?YTM_1?">'Portfolio 1C - Dec 31'!$H$7:$H$10</definedName>
    <definedName name="XDO_?YTM_1?1?">'Portfolio 2A - Dec 31'!#REF!</definedName>
    <definedName name="XDO_?YTM_1?2?">'Portfolio 2B - Dec 31'!$H$7:$H$11</definedName>
    <definedName name="XDO_?YTM_1?3?">'Portfolio 2C - Dec 31'!$H$7:$H$11</definedName>
    <definedName name="XDO_?YTM_1?4?">'Portfolio 3B - Dec 31'!$H$7:$H$10</definedName>
    <definedName name="XDO_?YTM_2?">'Portfolio 1C - Dec 31'!$H$10:$H$22</definedName>
    <definedName name="XDO_?YTM_2?1?">'Portfolio 2A - Dec 31'!#REF!</definedName>
    <definedName name="XDO_?YTM_2?2?">'Portfolio 2B - Dec 31'!$H$10:$H$19</definedName>
    <definedName name="XDO_?YTM_2?3?">'Portfolio 2C - Dec 31'!$H$10:$H$18</definedName>
    <definedName name="XDO_?YTM_2?4?">'Portfolio 3B - Dec 31'!$H$10:$H$20</definedName>
    <definedName name="XDO_?YTM_CP1?">'Portfolio 1C - Dec 31'!$H$12</definedName>
    <definedName name="XDO_?YTM_CP1?1?">'Portfolio 2A - Dec 31'!$H$6:$H$8</definedName>
    <definedName name="XDO_?YTM_CP2?">'Portfolio 1C - Dec 31'!$H$15</definedName>
    <definedName name="XDO_GROUP_?G_1?">'Portfolio 1C - Dec 31'!$A$7:$H$10</definedName>
    <definedName name="XDO_GROUP_?G_1?1?">'Portfolio 2A - Dec 31'!#REF!</definedName>
    <definedName name="XDO_GROUP_?G_1?2?">'Portfolio 2B - Dec 31'!$A$7:$H$11</definedName>
    <definedName name="XDO_GROUP_?G_1?3?">'Portfolio 2C - Dec 31'!$A$7:$H$11</definedName>
    <definedName name="XDO_GROUP_?G_1?4?">'IL06'!#REF!</definedName>
    <definedName name="XDO_GROUP_?G_1?5?">'Portfolio 3B - Dec 31'!$A$7:$H$10</definedName>
    <definedName name="XDO_GROUP_?G_2?">'Portfolio 1C - Dec 31'!$A$13:$H$22</definedName>
    <definedName name="XDO_GROUP_?G_2?1?">'Portfolio 2A - Dec 31'!#REF!</definedName>
    <definedName name="XDO_GROUP_?G_2?2?">'Portfolio 2B - Dec 31'!$A$14:$H$19</definedName>
    <definedName name="XDO_GROUP_?G_2?3?">'Portfolio 2C - Dec 31'!$A$14:$H$18</definedName>
    <definedName name="XDO_GROUP_?G_2?4?">'IL06'!#REF!</definedName>
    <definedName name="XDO_GROUP_?G_2?5?">'Portfolio 3B - Dec 31'!$A$13:$H$20</definedName>
    <definedName name="XDO_GROUP_?G_4?">'Portfolio 1C - Dec 31'!$E$25:$H$25</definedName>
    <definedName name="XDO_GROUP_?G_4?1?">'Portfolio 2A - Dec 31'!$E$11:$H$11</definedName>
    <definedName name="XDO_GROUP_?G_4?2?">'Portfolio 2B - Dec 31'!$E$22:$H$22</definedName>
    <definedName name="XDO_GROUP_?G_4?3?">'Portfolio 2C - Dec 31'!$E$21:$H$21</definedName>
    <definedName name="XDO_GROUP_?G_4?4?">'IL06'!#REF!</definedName>
    <definedName name="XDO_GROUP_?G_4?5?">'Portfolio 3B - Dec 31'!$E$24:$H$24</definedName>
    <definedName name="XDO_GROUP_?G_7?">'Portfolio 1C - Dec 31'!#REF!</definedName>
    <definedName name="XDO_GROUP_?G_7?1?">'Portfolio 2A - Dec 31'!$A$7:$H$8</definedName>
    <definedName name="XDO_GROUP_?G_7?2?">'Portfolio 2B - Dec 31'!#REF!</definedName>
    <definedName name="XDO_GROUP_?G_7?3?">'Portfolio 2C - Dec 31'!#REF!</definedName>
    <definedName name="XDO_GROUP_?G_7?4?">'IL06'!#REF!</definedName>
    <definedName name="XDO_GROUP_?G_7?5?">'Portfolio 3B - Dec 31'!#REF!</definedName>
    <definedName name="XDO_GROUP_?G_8?">'Portfolio 1C - Dec 31'!#REF!</definedName>
    <definedName name="XDO_GROUP_?G_8?1?">'Portfolio 2A - Dec 31'!#REF!</definedName>
    <definedName name="XDO_GROUP_?G_8?2?">'Portfolio 2B - Dec 31'!#REF!</definedName>
    <definedName name="XDO_GROUP_?G_8?3?">'Portfolio 2C - Dec 31'!#REF!</definedName>
    <definedName name="XDO_GROUP_?G_8?4?">'IL06'!#REF!</definedName>
    <definedName name="XDO_GROUP_?G_8?5?">'Portfolio 3B - Dec 31'!#REF!</definedName>
    <definedName name="XDO_GROUP_?G_9?">'Portfolio 1C - Dec 31'!#REF!</definedName>
    <definedName name="XDO_GROUP_?G_9?1?">'Portfolio 2A - Dec 31'!#REF!</definedName>
    <definedName name="XDO_GROUP_?G_9?2?">'Portfolio 2B - Dec 31'!#REF!</definedName>
    <definedName name="XDO_GROUP_?G_9?3?">'Portfolio 2C - Dec 31'!#REF!</definedName>
    <definedName name="XDO_GROUP_?G_9?4?">'IL06'!#REF!</definedName>
    <definedName name="XDO_GROUP_?G_9?5?">'Portfolio 3B - Dec 31'!#REF!</definedName>
  </definedNames>
  <calcPr fullCalcOnLoad="1"/>
</workbook>
</file>

<file path=xl/sharedStrings.xml><?xml version="1.0" encoding="utf-8"?>
<sst xmlns="http://schemas.openxmlformats.org/spreadsheetml/2006/main" count="976" uniqueCount="354">
  <si>
    <t>Portfolio as on 15-Jun-2023</t>
  </si>
  <si>
    <t>Sr. No.</t>
  </si>
  <si>
    <t>Name Of Instrument</t>
  </si>
  <si>
    <t>Rating/Industry</t>
  </si>
  <si>
    <t>ISIN</t>
  </si>
  <si>
    <t>Quantity</t>
  </si>
  <si>
    <t>Market Value (In Rs. lakh)</t>
  </si>
  <si>
    <t>% To Net Assets</t>
  </si>
  <si>
    <t>YTM</t>
  </si>
  <si>
    <t>Debt instrument - listed / Awaiting listing</t>
  </si>
  <si>
    <t>Inox Wind Limited</t>
  </si>
  <si>
    <t>INE066P07026</t>
  </si>
  <si>
    <t>9.75%</t>
  </si>
  <si>
    <t>Emami Frank Ross Limited</t>
  </si>
  <si>
    <t>IND-A-</t>
  </si>
  <si>
    <t>INE711X07070</t>
  </si>
  <si>
    <t>INE066P07034</t>
  </si>
  <si>
    <t>Bhilangana Hydro Power Limited</t>
  </si>
  <si>
    <t>CARE-A+</t>
  </si>
  <si>
    <t>INE453I07195</t>
  </si>
  <si>
    <t>8.99%</t>
  </si>
  <si>
    <t>Debt Instrument-Privately Placed-Unlisted</t>
  </si>
  <si>
    <t>Shrem Enterprises Pvt Ltd</t>
  </si>
  <si>
    <t>INE0P9W07013</t>
  </si>
  <si>
    <t>DBL Infratech Private Ltd</t>
  </si>
  <si>
    <t>IND-A (CE)</t>
  </si>
  <si>
    <t>INE0KRJ07011</t>
  </si>
  <si>
    <t>Resco Global Wind Services Pvt Ltd</t>
  </si>
  <si>
    <t>INE0CJZ08019</t>
  </si>
  <si>
    <t>The Bombay Burmah Trading Corp. Ltd</t>
  </si>
  <si>
    <t>IND-AA</t>
  </si>
  <si>
    <t>INE050A07071</t>
  </si>
  <si>
    <t>Clean Max Enviro Energy Solution Pvt Ltd</t>
  </si>
  <si>
    <t>CARE-A-</t>
  </si>
  <si>
    <t>INE647U07031</t>
  </si>
  <si>
    <t>12.50%</t>
  </si>
  <si>
    <t>8.39%</t>
  </si>
  <si>
    <t>Utkarsh Trading &amp; Holdings Ltd</t>
  </si>
  <si>
    <t>INE0CUZ07026</t>
  </si>
  <si>
    <t>10.35%</t>
  </si>
  <si>
    <t>INE453I07179</t>
  </si>
  <si>
    <t>Kanchanjunga Power Company Pvt Ltd</t>
  </si>
  <si>
    <t>Commercial Paper-Listed</t>
  </si>
  <si>
    <t>Commercial Paper-Unlisted</t>
  </si>
  <si>
    <t>Total</t>
  </si>
  <si>
    <t>Tri Party Repo (TREPs)</t>
  </si>
  <si>
    <t>Cash &amp; Cash Equivalents</t>
  </si>
  <si>
    <t>Net Receivable/Payable</t>
  </si>
  <si>
    <t>Grand Total</t>
  </si>
  <si>
    <t>100.00%</t>
  </si>
  <si>
    <t>INE647U07023</t>
  </si>
  <si>
    <t>INE453I07203</t>
  </si>
  <si>
    <t>INE117N07089</t>
  </si>
  <si>
    <t>INE391V07026</t>
  </si>
  <si>
    <t>14.25%</t>
  </si>
  <si>
    <t>INE711X07062</t>
  </si>
  <si>
    <t>INE0CUZ07034</t>
  </si>
  <si>
    <t>INE391V07042</t>
  </si>
  <si>
    <t>INE711X07096</t>
  </si>
  <si>
    <t>INE117N07097</t>
  </si>
  <si>
    <t>INE453I07211</t>
  </si>
  <si>
    <t>IL06 - IL&amp;FS IDF Series 3A</t>
  </si>
  <si>
    <t>INE711X07054</t>
  </si>
  <si>
    <t>INE453I07229</t>
  </si>
  <si>
    <t>INE117N07105</t>
  </si>
  <si>
    <t>INE0KRJ07029</t>
  </si>
  <si>
    <t>INE711X07088</t>
  </si>
  <si>
    <t>INE0CUZ07018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</si>
  <si>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</si>
  <si>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</si>
  <si>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</si>
  <si>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</si>
  <si>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</si>
  <si>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</si>
  <si>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</si>
  <si>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</si>
  <si>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</si>
  <si>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</si>
  <si>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XDO_SHEET_?</t>
  </si>
  <si>
    <t>&lt;?.//G_3?&gt;</t>
  </si>
  <si>
    <t>XDO_SHEET_NAME_?</t>
  </si>
  <si>
    <t>&lt;?NPTF?&gt;</t>
  </si>
  <si>
    <t>IL&amp;FS Infrastructure Debt Fund - Series 2B</t>
  </si>
  <si>
    <t>IL&amp;FS Infrastructure Debt Fund - Series 2C</t>
  </si>
  <si>
    <t>IL&amp;FS Infrastructure Debt Fund - Series 3B</t>
  </si>
  <si>
    <t>Note:</t>
  </si>
  <si>
    <t>IDF accounts for actual return received on investments across its schemes in calculating the NAV, as long as the investments are standard and continue to service their debt obligations</t>
  </si>
  <si>
    <t>Scheme Name</t>
  </si>
  <si>
    <t>IL&amp;FS IDF Series 1C</t>
  </si>
  <si>
    <t>IL&amp;FS IDF Series 2A</t>
  </si>
  <si>
    <t>IL&amp;FS IDF Series 2B</t>
  </si>
  <si>
    <t>IL&amp;FS IDF Series 2C</t>
  </si>
  <si>
    <t>IL&amp;FS IDF Series 3B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</si>
  <si>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</si>
  <si>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</si>
  <si>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</si>
  <si>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</si>
  <si>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</si>
  <si>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</si>
  <si>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</si>
  <si>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</si>
  <si>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</si>
  <si>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NA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</si>
  <si>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</si>
  <si>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</si>
  <si>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</si>
  <si>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</si>
  <si>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</si>
  <si>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</si>
  <si>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</si>
  <si>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</si>
  <si>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</si>
  <si>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Summary of Votes cast during the F.Y. 2023-2024</t>
  </si>
  <si>
    <t>Details of Votes cast during the Financial year 2023-2024</t>
  </si>
  <si>
    <t>Redressal of Complaints received during the period :</t>
  </si>
  <si>
    <t>Name of the Mutual Fund</t>
  </si>
  <si>
    <t>IL&amp;FS Mutual Fund (IDF)</t>
  </si>
  <si>
    <t>Total Number of Folios</t>
  </si>
  <si>
    <t>Part A: Total complaints report (including complaints received through SCORES)</t>
  </si>
  <si>
    <t>Complaint code</t>
  </si>
  <si>
    <t>Type of complaint#</t>
  </si>
  <si>
    <t>(a) No. of complaints pending at the beginning of the period</t>
  </si>
  <si>
    <t>(b) No of complaints received during the period</t>
  </si>
  <si>
    <t>Action on (a) and (b)</t>
  </si>
  <si>
    <t>Resolved</t>
  </si>
  <si>
    <t>Non Actionable*</t>
  </si>
  <si>
    <t>Pending</t>
  </si>
  <si>
    <t>Within 30 days</t>
  </si>
  <si>
    <t>30-60 days</t>
  </si>
  <si>
    <t>60-180 days</t>
  </si>
  <si>
    <t>Beyond 180 days</t>
  </si>
  <si>
    <t>Average time taken ^ (in days)</t>
  </si>
  <si>
    <t>0-3 months</t>
  </si>
  <si>
    <t>3-6 months</t>
  </si>
  <si>
    <t>6-12 months</t>
  </si>
  <si>
    <t>Beyond 12 months</t>
  </si>
  <si>
    <t>I A</t>
  </si>
  <si>
    <t>Non receipt of amount declared under Income Distribution cum Capital Withdrawal option</t>
  </si>
  <si>
    <t>I B</t>
  </si>
  <si>
    <t>Interest on delayed payment of amount declared under Income Distribution cum Capital Withdrawal option</t>
  </si>
  <si>
    <t>I C</t>
  </si>
  <si>
    <t>Non receipt of Redemption Proceeds</t>
  </si>
  <si>
    <t>I D</t>
  </si>
  <si>
    <t>Interest on delayed payment of Redemption</t>
  </si>
  <si>
    <t>II A</t>
  </si>
  <si>
    <t>Non receipt of Statement of Account/Unit Certificate</t>
  </si>
  <si>
    <t>II B</t>
  </si>
  <si>
    <t>Discrepancy in Statement of Account</t>
  </si>
  <si>
    <t>II C</t>
  </si>
  <si>
    <t>Data corrections in Investor details</t>
  </si>
  <si>
    <t>II D</t>
  </si>
  <si>
    <t>Non receipt of Annual Report/Abridged Summary</t>
  </si>
  <si>
    <t>III A</t>
  </si>
  <si>
    <t>Wrong switch between Schemes</t>
  </si>
  <si>
    <t>III B</t>
  </si>
  <si>
    <t>Unauthorized switch between Schemes</t>
  </si>
  <si>
    <t>III C</t>
  </si>
  <si>
    <t>Deviation from Scheme attributes</t>
  </si>
  <si>
    <t>III D</t>
  </si>
  <si>
    <t>Wrong or excess charges/load</t>
  </si>
  <si>
    <t>III E</t>
  </si>
  <si>
    <t>Non updation of changes viz. address, PAN, bank details, nomination, etc</t>
  </si>
  <si>
    <t>III F</t>
  </si>
  <si>
    <t>Delay in allotment of Units</t>
  </si>
  <si>
    <t>III G</t>
  </si>
  <si>
    <t>Unauthorized Redemption</t>
  </si>
  <si>
    <t>IV</t>
  </si>
  <si>
    <t>Others **</t>
  </si>
  <si>
    <t>Part B: Report on complaints received through SCORES</t>
  </si>
  <si>
    <t>Part C: Trend of monthly disposal of complaints (including complaints received through SCORES)</t>
  </si>
  <si>
    <t>SN</t>
  </si>
  <si>
    <t>Month</t>
  </si>
  <si>
    <t>Carried forward from previous month</t>
  </si>
  <si>
    <t>Received</t>
  </si>
  <si>
    <t>Resolved*</t>
  </si>
  <si>
    <t>Part D: Trend of annual disposal of complaints (including complaints received through SCORES)</t>
  </si>
  <si>
    <t>Year</t>
  </si>
  <si>
    <t>Carried forward from previous year</t>
  </si>
  <si>
    <t>Received during the year</t>
  </si>
  <si>
    <t>Resolved during the year</t>
  </si>
  <si>
    <t>2023-24</t>
  </si>
  <si>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</si>
  <si>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</si>
  <si>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</si>
  <si>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</si>
  <si>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</si>
  <si>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</si>
  <si>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</si>
  <si>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</si>
  <si>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</si>
  <si>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</si>
  <si>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</si>
  <si>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</si>
  <si>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</si>
  <si>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</si>
  <si>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</si>
  <si>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</si>
  <si>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</si>
  <si>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</si>
  <si>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</si>
  <si>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</si>
  <si>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</si>
  <si>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</si>
  <si>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</si>
  <si>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</si>
  <si>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</si>
  <si>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IL&amp;FS Mutual Fund Infrastructure Debt Fund 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</si>
  <si>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</si>
  <si>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</si>
  <si>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</si>
  <si>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</si>
  <si>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</si>
  <si>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</si>
  <si>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</si>
  <si>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</si>
  <si>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</si>
  <si>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</si>
  <si>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</si>
  <si>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</si>
  <si>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</si>
  <si>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</si>
  <si>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</si>
  <si>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</si>
  <si>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</si>
  <si>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</si>
  <si>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</si>
  <si>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</si>
  <si>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</si>
  <si>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</si>
  <si>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</si>
  <si>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</si>
  <si>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</si>
  <si>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</si>
  <si>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</si>
  <si>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</si>
  <si>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</si>
  <si>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</si>
  <si>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</si>
  <si>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</si>
  <si>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</si>
  <si>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</si>
  <si>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</si>
  <si>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</si>
  <si>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</si>
  <si>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</si>
  <si>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</si>
  <si>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</si>
  <si>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</si>
  <si>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</si>
  <si>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</si>
  <si>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</si>
  <si>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</si>
  <si>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</si>
  <si>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</si>
  <si>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</si>
  <si>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</si>
  <si>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</si>
  <si>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</si>
  <si>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</si>
  <si>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</si>
  <si>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</si>
  <si>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</si>
  <si>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</si>
  <si>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</si>
  <si>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</si>
  <si>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</si>
  <si>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</si>
  <si>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</si>
  <si>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</si>
  <si>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</si>
  <si>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</si>
  <si>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</si>
  <si>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</si>
  <si>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</si>
  <si>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</si>
  <si>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</si>
  <si>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</si>
  <si>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</si>
  <si>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</si>
  <si>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</si>
  <si>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</si>
  <si>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</si>
  <si>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CARE-AA / IND-AA</t>
  </si>
  <si>
    <t>OIL &amp; NATURAL GAS CORPORATION LIMITED</t>
  </si>
  <si>
    <t>INE213A08040</t>
  </si>
  <si>
    <t>INE733E08213</t>
  </si>
  <si>
    <t>CRISIL-AA+</t>
  </si>
  <si>
    <t>ICRA-AAA / IND-AAA</t>
  </si>
  <si>
    <t>NTPC Limited</t>
  </si>
  <si>
    <t>IND-AAA</t>
  </si>
  <si>
    <t>10.50%</t>
  </si>
  <si>
    <t>10.25%</t>
  </si>
  <si>
    <t>IND-A+</t>
  </si>
  <si>
    <t>7.16%</t>
  </si>
  <si>
    <t>CLIENT ID</t>
  </si>
  <si>
    <t>CLIENT NAME</t>
  </si>
  <si>
    <t>DATE</t>
  </si>
  <si>
    <t>NAV</t>
  </si>
  <si>
    <t>100006</t>
  </si>
  <si>
    <t>IL&amp;FS IDF Series 1C - Growth</t>
  </si>
  <si>
    <t>100009</t>
  </si>
  <si>
    <t>IL&amp;FS IDF Series 1C - Dividend Payout</t>
  </si>
  <si>
    <t>100015</t>
  </si>
  <si>
    <t>IL&amp;FS IDF Series - 2B - Growth</t>
  </si>
  <si>
    <t>100016</t>
  </si>
  <si>
    <t>IL&amp;FS IDF Series - 2A - Growth</t>
  </si>
  <si>
    <t>100017</t>
  </si>
  <si>
    <t>IL&amp;FS IDF Series - 2C - Growth</t>
  </si>
  <si>
    <t>100026</t>
  </si>
  <si>
    <t>IL&amp;FS IDF Series 3B - Growth - Direct</t>
  </si>
  <si>
    <t>100027</t>
  </si>
  <si>
    <t>IL&amp;FS IDF Series 3B - Dividend payout</t>
  </si>
  <si>
    <t>IL&amp;FS Infrastructure Debt Fund - Series 1C</t>
  </si>
  <si>
    <t>11.14%</t>
  </si>
  <si>
    <t>11.89%</t>
  </si>
  <si>
    <t>IL&amp;FS Infrastructure Debt Fund - Series 2A</t>
  </si>
  <si>
    <t>Shrem Infra Invest Pvt Ltd</t>
  </si>
  <si>
    <t>TOTAL</t>
  </si>
  <si>
    <t>7.33%</t>
  </si>
  <si>
    <t>Tata Realty and Infrastructure Limited</t>
  </si>
  <si>
    <t>ICRA-AA+</t>
  </si>
  <si>
    <t>INE371K08169</t>
  </si>
  <si>
    <t>7.89%</t>
  </si>
  <si>
    <t>Jamnagar Utilities &amp; Power Pvt Ltd</t>
  </si>
  <si>
    <t>CRISIL-AAA</t>
  </si>
  <si>
    <t>INE936D07075</t>
  </si>
  <si>
    <t>7.62%</t>
  </si>
  <si>
    <t>Bharti Hexacom Limited</t>
  </si>
  <si>
    <t>INE343G08026</t>
  </si>
  <si>
    <t>INE733E07JO9</t>
  </si>
  <si>
    <t>7.50%</t>
  </si>
  <si>
    <t>Power Grid Corporation of India Limited</t>
  </si>
  <si>
    <t>INE752E07LQ0</t>
  </si>
  <si>
    <t>T30</t>
  </si>
  <si>
    <t>B30</t>
  </si>
  <si>
    <t>I : Contribution of sponsor and its associates in AAUM</t>
  </si>
  <si>
    <t>II : Contribution of other than sponsor and its associates in AAUM</t>
  </si>
  <si>
    <t>IL&amp;FS Mutual Fund Infrastructure Debt Fund (All figures in Rs. Crore)</t>
  </si>
  <si>
    <t>Portfolio as on 15-Dec-2023</t>
  </si>
  <si>
    <t>CRISIL-AA+ (CE)</t>
  </si>
  <si>
    <t>CARE-A+ (CE)</t>
  </si>
  <si>
    <t>IL&amp;FS Infrastructure Debt Fund -  Series 2C</t>
  </si>
  <si>
    <t>INE0CJZ08043</t>
  </si>
  <si>
    <t>9.40%</t>
  </si>
  <si>
    <t>INE0CJZ08035</t>
  </si>
  <si>
    <t>Portfolio as on 31-Dec-2023</t>
  </si>
  <si>
    <t>7.39%</t>
  </si>
  <si>
    <t>IL&amp;FS Infrastructure Debt Fund -  Series 2A</t>
  </si>
  <si>
    <t>INE0CUZ07059</t>
  </si>
  <si>
    <t xml:space="preserve">INE0CUZ07059 </t>
  </si>
  <si>
    <t>AUM as on 31-Dec-2023</t>
  </si>
  <si>
    <t>IL&amp;FS Mutual Fund Infrastructure Debt Fund : Net Average Assets Under Management (AAUM) as on 31 December,2023 (All Figure in Rs. Crore)</t>
  </si>
  <si>
    <t>Table showing State wise /Union Territory wise contribution to AUM of category of schemes as on 31-December-2023</t>
  </si>
  <si>
    <t>Details of Votes cast during the quarter ended December, of the Financial year 2023-2024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</si>
</sst>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yyyy\-mm\-dd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#,##0.000000"/>
    <numFmt numFmtId="185" formatCode="#,##0_ ;\-#,##0\ "/>
    <numFmt numFmtId="186" formatCode="0.00\%"/>
    <numFmt numFmtId="187" formatCode="_(* #,##0_);_(* \(#,##0\);_(* &quot;-&quot;??_);_(@_)"/>
    <numFmt numFmtId="188" formatCode="_ * #,##0_)_£_ ;_ * \(#,##0\)_£_ ;_ * &quot;-&quot;??_)_£_ ;_ @_ "/>
    <numFmt numFmtId="189" formatCode="dd\-mm\-yyyy"/>
    <numFmt numFmtId="190" formatCode="0.000000"/>
    <numFmt numFmtId="191" formatCode="0.0000"/>
    <numFmt numFmtId="192" formatCode="0.0000000"/>
    <numFmt numFmtId="193" formatCode="0.000"/>
    <numFmt numFmtId="194" formatCode="0.00000"/>
    <numFmt numFmtId="195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ＭＳ Ｐゴシック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Mang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Protection="0">
      <alignment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1" applyFont="1" applyFill="1" applyBorder="1">
      <alignment/>
      <protection/>
    </xf>
    <xf numFmtId="15" fontId="3" fillId="32" borderId="10" xfId="61" applyNumberFormat="1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Fill="1" applyAlignment="1">
      <alignment/>
    </xf>
    <xf numFmtId="0" fontId="0" fillId="0" borderId="0" xfId="0" applyAlignment="1">
      <alignment horizontal="right" wrapText="1"/>
    </xf>
    <xf numFmtId="0" fontId="0" fillId="0" borderId="12" xfId="0" applyFont="1" applyBorder="1" applyAlignment="1">
      <alignment horizontal="left" vertical="center"/>
    </xf>
    <xf numFmtId="49" fontId="11" fillId="34" borderId="11" xfId="60" applyNumberFormat="1" applyFont="1" applyFill="1" applyBorder="1" applyAlignment="1" applyProtection="1">
      <alignment horizontal="right" wrapText="1"/>
      <protection/>
    </xf>
    <xf numFmtId="49" fontId="11" fillId="34" borderId="11" xfId="60" applyNumberFormat="1" applyFont="1" applyFill="1" applyBorder="1" applyAlignment="1" applyProtection="1">
      <alignment horizontal="left" wrapText="1"/>
      <protection/>
    </xf>
    <xf numFmtId="49" fontId="11" fillId="34" borderId="11" xfId="60" applyNumberFormat="1" applyFont="1" applyFill="1" applyBorder="1" applyAlignment="1" applyProtection="1">
      <alignment horizontal="center" wrapText="1"/>
      <protection/>
    </xf>
    <xf numFmtId="3" fontId="11" fillId="34" borderId="11" xfId="60" applyNumberFormat="1" applyFont="1" applyFill="1" applyBorder="1" applyAlignment="1" applyProtection="1">
      <alignment horizontal="right" wrapText="1"/>
      <protection/>
    </xf>
    <xf numFmtId="4" fontId="11" fillId="34" borderId="11" xfId="60" applyNumberFormat="1" applyFont="1" applyFill="1" applyBorder="1" applyAlignment="1" applyProtection="1">
      <alignment horizontal="right" wrapText="1"/>
      <protection/>
    </xf>
    <xf numFmtId="0" fontId="12" fillId="0" borderId="13" xfId="0" applyFont="1" applyFill="1" applyBorder="1" applyAlignment="1">
      <alignment horizontal="right" wrapText="1"/>
    </xf>
    <xf numFmtId="49" fontId="11" fillId="34" borderId="11" xfId="6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>
      <alignment horizontal="left" wrapText="1"/>
    </xf>
    <xf numFmtId="4" fontId="12" fillId="0" borderId="13" xfId="0" applyNumberFormat="1" applyFont="1" applyFill="1" applyBorder="1" applyAlignment="1">
      <alignment horizontal="right" wrapText="1"/>
    </xf>
    <xf numFmtId="39" fontId="12" fillId="0" borderId="13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10" fontId="12" fillId="0" borderId="13" xfId="0" applyNumberFormat="1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right" wrapText="1"/>
    </xf>
    <xf numFmtId="2" fontId="12" fillId="0" borderId="14" xfId="0" applyNumberFormat="1" applyFont="1" applyFill="1" applyBorder="1" applyAlignment="1">
      <alignment horizontal="right"/>
    </xf>
    <xf numFmtId="184" fontId="12" fillId="0" borderId="14" xfId="0" applyNumberFormat="1" applyFont="1" applyFill="1" applyBorder="1" applyAlignment="1">
      <alignment horizontal="right" wrapText="1"/>
    </xf>
    <xf numFmtId="0" fontId="13" fillId="0" borderId="14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185" fontId="12" fillId="0" borderId="14" xfId="0" applyNumberFormat="1" applyFont="1" applyFill="1" applyBorder="1" applyAlignment="1">
      <alignment horizontal="right"/>
    </xf>
    <xf numFmtId="186" fontId="12" fillId="0" borderId="13" xfId="0" applyNumberFormat="1" applyFont="1" applyFill="1" applyBorder="1" applyAlignment="1">
      <alignment horizontal="right" wrapText="1"/>
    </xf>
    <xf numFmtId="4" fontId="12" fillId="35" borderId="13" xfId="0" applyNumberFormat="1" applyFont="1" applyFill="1" applyBorder="1" applyAlignment="1">
      <alignment horizontal="right" wrapText="1"/>
    </xf>
    <xf numFmtId="186" fontId="12" fillId="35" borderId="13" xfId="0" applyNumberFormat="1" applyFont="1" applyFill="1" applyBorder="1" applyAlignment="1">
      <alignment horizontal="right" wrapText="1"/>
    </xf>
    <xf numFmtId="0" fontId="12" fillId="32" borderId="14" xfId="0" applyFont="1" applyFill="1" applyBorder="1" applyAlignment="1">
      <alignment horizontal="right" wrapText="1"/>
    </xf>
    <xf numFmtId="0" fontId="13" fillId="32" borderId="14" xfId="0" applyNumberFormat="1" applyFont="1" applyFill="1" applyBorder="1" applyAlignment="1">
      <alignment wrapText="1"/>
    </xf>
    <xf numFmtId="2" fontId="12" fillId="32" borderId="14" xfId="0" applyNumberFormat="1" applyFont="1" applyFill="1" applyBorder="1" applyAlignment="1">
      <alignment horizontal="right"/>
    </xf>
    <xf numFmtId="4" fontId="12" fillId="32" borderId="13" xfId="0" applyNumberFormat="1" applyFont="1" applyFill="1" applyBorder="1" applyAlignment="1">
      <alignment horizontal="right" wrapText="1"/>
    </xf>
    <xf numFmtId="186" fontId="12" fillId="32" borderId="13" xfId="0" applyNumberFormat="1" applyFont="1" applyFill="1" applyBorder="1" applyAlignment="1">
      <alignment horizontal="right" wrapText="1"/>
    </xf>
    <xf numFmtId="49" fontId="10" fillId="36" borderId="11" xfId="60" applyNumberFormat="1" applyFont="1" applyFill="1" applyBorder="1" applyAlignment="1" applyProtection="1">
      <alignment horizontal="right" wrapText="1"/>
      <protection/>
    </xf>
    <xf numFmtId="49" fontId="10" fillId="36" borderId="11" xfId="60" applyNumberFormat="1" applyFont="1" applyFill="1" applyBorder="1" applyAlignment="1" applyProtection="1">
      <alignment horizontal="left" wrapText="1"/>
      <protection/>
    </xf>
    <xf numFmtId="49" fontId="10" fillId="36" borderId="11" xfId="60" applyNumberFormat="1" applyFont="1" applyFill="1" applyBorder="1" applyAlignment="1" applyProtection="1">
      <alignment horizontal="center" wrapText="1"/>
      <protection/>
    </xf>
    <xf numFmtId="4" fontId="10" fillId="36" borderId="11" xfId="60" applyNumberFormat="1" applyFont="1" applyFill="1" applyBorder="1" applyAlignment="1" applyProtection="1">
      <alignment horizontal="right" wrapText="1"/>
      <protection/>
    </xf>
    <xf numFmtId="184" fontId="12" fillId="32" borderId="14" xfId="0" applyNumberFormat="1" applyFont="1" applyFill="1" applyBorder="1" applyAlignment="1">
      <alignment horizontal="right" wrapText="1"/>
    </xf>
    <xf numFmtId="0" fontId="13" fillId="32" borderId="14" xfId="0" applyNumberFormat="1" applyFont="1" applyFill="1" applyBorder="1" applyAlignment="1">
      <alignment/>
    </xf>
    <xf numFmtId="0" fontId="14" fillId="35" borderId="14" xfId="0" applyFont="1" applyFill="1" applyBorder="1" applyAlignment="1">
      <alignment horizontal="right" wrapText="1"/>
    </xf>
    <xf numFmtId="0" fontId="14" fillId="35" borderId="14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3" fontId="10" fillId="36" borderId="11" xfId="6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15" xfId="0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left" indent="6"/>
    </xf>
    <xf numFmtId="0" fontId="61" fillId="0" borderId="16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17" fontId="0" fillId="0" borderId="18" xfId="0" applyNumberForma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2" fontId="22" fillId="0" borderId="10" xfId="59" applyNumberFormat="1" applyFont="1" applyFill="1" applyBorder="1" applyAlignment="1">
      <alignment horizontal="center" vertical="top" wrapText="1"/>
      <protection/>
    </xf>
    <xf numFmtId="0" fontId="25" fillId="0" borderId="10" xfId="58" applyFont="1" applyBorder="1" applyAlignment="1">
      <alignment horizontal="center"/>
      <protection/>
    </xf>
    <xf numFmtId="0" fontId="25" fillId="0" borderId="10" xfId="58" applyFont="1" applyBorder="1" applyAlignment="1">
      <alignment horizontal="left"/>
      <protection/>
    </xf>
    <xf numFmtId="0" fontId="25" fillId="0" borderId="10" xfId="58" applyFont="1" applyBorder="1">
      <alignment/>
      <protection/>
    </xf>
    <xf numFmtId="2" fontId="0" fillId="0" borderId="10" xfId="0" applyNumberFormat="1" applyBorder="1" applyAlignment="1">
      <alignment/>
    </xf>
    <xf numFmtId="0" fontId="22" fillId="0" borderId="20" xfId="59" applyNumberFormat="1" applyFont="1" applyFill="1" applyBorder="1" applyAlignment="1">
      <alignment horizontal="center" wrapText="1"/>
      <protection/>
    </xf>
    <xf numFmtId="0" fontId="22" fillId="0" borderId="10" xfId="59" applyNumberFormat="1" applyFont="1" applyFill="1" applyBorder="1" applyAlignment="1">
      <alignment horizontal="center" wrapText="1"/>
      <protection/>
    </xf>
    <xf numFmtId="0" fontId="22" fillId="0" borderId="21" xfId="59" applyNumberFormat="1" applyFont="1" applyFill="1" applyBorder="1" applyAlignment="1">
      <alignment horizontal="center" wrapText="1"/>
      <protection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1" fontId="0" fillId="0" borderId="10" xfId="0" applyNumberFormat="1" applyBorder="1" applyAlignment="1">
      <alignment/>
    </xf>
    <xf numFmtId="191" fontId="0" fillId="0" borderId="22" xfId="0" applyNumberFormat="1" applyBorder="1" applyAlignment="1">
      <alignment/>
    </xf>
    <xf numFmtId="0" fontId="23" fillId="0" borderId="23" xfId="0" applyFont="1" applyBorder="1" applyAlignment="1">
      <alignment horizontal="right" wrapText="1"/>
    </xf>
    <xf numFmtId="0" fontId="24" fillId="0" borderId="23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right"/>
    </xf>
    <xf numFmtId="0" fontId="0" fillId="0" borderId="10" xfId="0" applyBorder="1" applyAlignment="1">
      <alignment horizontal="center"/>
    </xf>
    <xf numFmtId="2" fontId="22" fillId="0" borderId="24" xfId="59" applyNumberFormat="1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3" fillId="0" borderId="25" xfId="0" applyFont="1" applyBorder="1" applyAlignment="1">
      <alignment/>
    </xf>
    <xf numFmtId="0" fontId="23" fillId="0" borderId="0" xfId="0" applyFont="1" applyBorder="1" applyAlignment="1">
      <alignment horizontal="right" wrapText="1"/>
    </xf>
    <xf numFmtId="0" fontId="23" fillId="0" borderId="0" xfId="0" applyFont="1" applyFill="1" applyBorder="1" applyAlignment="1">
      <alignment/>
    </xf>
    <xf numFmtId="0" fontId="18" fillId="0" borderId="26" xfId="0" applyFont="1" applyBorder="1" applyAlignment="1">
      <alignment vertical="top" wrapText="1"/>
    </xf>
    <xf numFmtId="0" fontId="18" fillId="0" borderId="27" xfId="0" applyFont="1" applyBorder="1" applyAlignment="1">
      <alignment horizontal="center" vertical="top" wrapText="1"/>
    </xf>
    <xf numFmtId="0" fontId="59" fillId="37" borderId="10" xfId="0" applyFont="1" applyFill="1" applyBorder="1" applyAlignment="1">
      <alignment/>
    </xf>
    <xf numFmtId="10" fontId="0" fillId="0" borderId="28" xfId="0" applyNumberFormat="1" applyBorder="1" applyAlignment="1">
      <alignment/>
    </xf>
    <xf numFmtId="0" fontId="0" fillId="0" borderId="15" xfId="0" applyBorder="1" applyAlignment="1">
      <alignment horizontal="center"/>
    </xf>
    <xf numFmtId="10" fontId="12" fillId="0" borderId="13" xfId="64" applyNumberFormat="1" applyFont="1" applyFill="1" applyBorder="1" applyAlignment="1">
      <alignment horizontal="right" wrapText="1"/>
    </xf>
    <xf numFmtId="0" fontId="0" fillId="0" borderId="20" xfId="0" applyBorder="1" applyAlignment="1">
      <alignment horizontal="center"/>
    </xf>
    <xf numFmtId="10" fontId="0" fillId="0" borderId="10" xfId="0" applyNumberFormat="1" applyBorder="1" applyAlignment="1">
      <alignment/>
    </xf>
    <xf numFmtId="49" fontId="10" fillId="36" borderId="10" xfId="60" applyNumberFormat="1" applyFont="1" applyFill="1" applyBorder="1" applyAlignment="1" applyProtection="1">
      <alignment horizontal="right" wrapText="1"/>
      <protection/>
    </xf>
    <xf numFmtId="49" fontId="10" fillId="36" borderId="10" xfId="60" applyNumberFormat="1" applyFont="1" applyFill="1" applyBorder="1" applyAlignment="1" applyProtection="1">
      <alignment horizontal="left" wrapText="1"/>
      <protection/>
    </xf>
    <xf numFmtId="49" fontId="10" fillId="36" borderId="10" xfId="60" applyNumberFormat="1" applyFont="1" applyFill="1" applyBorder="1" applyAlignment="1" applyProtection="1">
      <alignment horizontal="center" wrapText="1"/>
      <protection/>
    </xf>
    <xf numFmtId="3" fontId="10" fillId="36" borderId="10" xfId="60" applyNumberFormat="1" applyFont="1" applyFill="1" applyBorder="1" applyAlignment="1" applyProtection="1">
      <alignment horizontal="center" wrapText="1"/>
      <protection/>
    </xf>
    <xf numFmtId="4" fontId="10" fillId="36" borderId="10" xfId="60" applyNumberFormat="1" applyFont="1" applyFill="1" applyBorder="1" applyAlignment="1" applyProtection="1">
      <alignment horizontal="right" wrapText="1"/>
      <protection/>
    </xf>
    <xf numFmtId="49" fontId="11" fillId="34" borderId="10" xfId="60" applyNumberFormat="1" applyFont="1" applyFill="1" applyBorder="1" applyAlignment="1" applyProtection="1">
      <alignment horizontal="right" wrapText="1"/>
      <protection/>
    </xf>
    <xf numFmtId="49" fontId="11" fillId="34" borderId="10" xfId="60" applyNumberFormat="1" applyFont="1" applyFill="1" applyBorder="1" applyAlignment="1" applyProtection="1">
      <alignment horizontal="left" wrapText="1"/>
      <protection/>
    </xf>
    <xf numFmtId="49" fontId="11" fillId="34" borderId="10" xfId="60" applyNumberFormat="1" applyFont="1" applyFill="1" applyBorder="1" applyAlignment="1" applyProtection="1">
      <alignment horizontal="center" wrapText="1"/>
      <protection/>
    </xf>
    <xf numFmtId="3" fontId="11" fillId="34" borderId="10" xfId="60" applyNumberFormat="1" applyFont="1" applyFill="1" applyBorder="1" applyAlignment="1" applyProtection="1">
      <alignment horizontal="right" wrapText="1"/>
      <protection/>
    </xf>
    <xf numFmtId="4" fontId="11" fillId="34" borderId="10" xfId="60" applyNumberFormat="1" applyFont="1" applyFill="1" applyBorder="1" applyAlignment="1" applyProtection="1">
      <alignment horizontal="right" wrapText="1"/>
      <protection/>
    </xf>
    <xf numFmtId="0" fontId="12" fillId="0" borderId="10" xfId="0" applyFont="1" applyFill="1" applyBorder="1" applyAlignment="1">
      <alignment horizontal="right" wrapText="1"/>
    </xf>
    <xf numFmtId="49" fontId="11" fillId="34" borderId="10" xfId="60" applyNumberFormat="1" applyFont="1" applyFill="1" applyBorder="1" applyAlignment="1" applyProtection="1">
      <alignment horizontal="left" wrapText="1"/>
      <protection/>
    </xf>
    <xf numFmtId="0" fontId="12" fillId="0" borderId="10" xfId="0" applyNumberFormat="1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right" wrapText="1"/>
    </xf>
    <xf numFmtId="39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wrapText="1"/>
    </xf>
    <xf numFmtId="186" fontId="12" fillId="0" borderId="10" xfId="0" applyNumberFormat="1" applyFont="1" applyFill="1" applyBorder="1" applyAlignment="1">
      <alignment horizontal="right" wrapText="1"/>
    </xf>
    <xf numFmtId="10" fontId="12" fillId="0" borderId="10" xfId="0" applyNumberFormat="1" applyFont="1" applyFill="1" applyBorder="1" applyAlignment="1">
      <alignment horizontal="right" wrapText="1"/>
    </xf>
    <xf numFmtId="0" fontId="12" fillId="32" borderId="10" xfId="0" applyFont="1" applyFill="1" applyBorder="1" applyAlignment="1">
      <alignment horizontal="right" wrapText="1"/>
    </xf>
    <xf numFmtId="0" fontId="13" fillId="32" borderId="10" xfId="0" applyNumberFormat="1" applyFont="1" applyFill="1" applyBorder="1" applyAlignment="1">
      <alignment wrapText="1"/>
    </xf>
    <xf numFmtId="2" fontId="12" fillId="32" borderId="10" xfId="0" applyNumberFormat="1" applyFont="1" applyFill="1" applyBorder="1" applyAlignment="1">
      <alignment horizontal="right"/>
    </xf>
    <xf numFmtId="4" fontId="12" fillId="32" borderId="10" xfId="0" applyNumberFormat="1" applyFont="1" applyFill="1" applyBorder="1" applyAlignment="1">
      <alignment horizontal="right" wrapText="1"/>
    </xf>
    <xf numFmtId="186" fontId="12" fillId="32" borderId="10" xfId="0" applyNumberFormat="1" applyFont="1" applyFill="1" applyBorder="1" applyAlignment="1">
      <alignment horizontal="right" wrapText="1"/>
    </xf>
    <xf numFmtId="184" fontId="12" fillId="32" borderId="10" xfId="0" applyNumberFormat="1" applyFont="1" applyFill="1" applyBorder="1" applyAlignment="1">
      <alignment horizontal="right" wrapText="1"/>
    </xf>
    <xf numFmtId="0" fontId="13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184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 horizontal="right"/>
    </xf>
    <xf numFmtId="0" fontId="13" fillId="32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 horizontal="right" wrapText="1"/>
    </xf>
    <xf numFmtId="0" fontId="15" fillId="35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4" fontId="12" fillId="35" borderId="10" xfId="0" applyNumberFormat="1" applyFont="1" applyFill="1" applyBorder="1" applyAlignment="1">
      <alignment horizontal="right" wrapText="1"/>
    </xf>
    <xf numFmtId="186" fontId="12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vertical="top"/>
    </xf>
    <xf numFmtId="10" fontId="12" fillId="32" borderId="13" xfId="64" applyNumberFormat="1" applyFont="1" applyFill="1" applyBorder="1" applyAlignment="1">
      <alignment horizontal="right" wrapText="1"/>
    </xf>
    <xf numFmtId="0" fontId="0" fillId="0" borderId="29" xfId="0" applyBorder="1" applyAlignment="1">
      <alignment/>
    </xf>
    <xf numFmtId="187" fontId="1" fillId="0" borderId="30" xfId="42" applyNumberFormat="1" applyFont="1" applyBorder="1" applyAlignment="1">
      <alignment/>
    </xf>
    <xf numFmtId="0" fontId="7" fillId="38" borderId="31" xfId="0" applyFont="1" applyFill="1" applyBorder="1" applyAlignment="1">
      <alignment horizontal="center"/>
    </xf>
    <xf numFmtId="17" fontId="7" fillId="38" borderId="32" xfId="0" applyNumberFormat="1" applyFont="1" applyFill="1" applyBorder="1" applyAlignment="1">
      <alignment horizontal="center"/>
    </xf>
    <xf numFmtId="0" fontId="59" fillId="38" borderId="29" xfId="0" applyFont="1" applyFill="1" applyBorder="1" applyAlignment="1">
      <alignment/>
    </xf>
    <xf numFmtId="187" fontId="7" fillId="38" borderId="30" xfId="42" applyNumberFormat="1" applyFont="1" applyFill="1" applyBorder="1" applyAlignment="1">
      <alignment/>
    </xf>
    <xf numFmtId="2" fontId="0" fillId="0" borderId="0" xfId="0" applyNumberFormat="1" applyAlignment="1">
      <alignment/>
    </xf>
    <xf numFmtId="192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71" fontId="0" fillId="0" borderId="10" xfId="42" applyFont="1" applyBorder="1" applyAlignment="1" applyProtection="1">
      <alignment/>
      <protection locked="0"/>
    </xf>
    <xf numFmtId="0" fontId="6" fillId="3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6" fillId="35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49" fontId="62" fillId="0" borderId="34" xfId="58" applyNumberFormat="1" applyFont="1" applyFill="1" applyBorder="1" applyAlignment="1">
      <alignment horizontal="center" vertical="center" wrapText="1"/>
      <protection/>
    </xf>
    <xf numFmtId="49" fontId="62" fillId="0" borderId="22" xfId="58" applyNumberFormat="1" applyFont="1" applyFill="1" applyBorder="1" applyAlignment="1">
      <alignment horizontal="center" vertical="center" wrapText="1"/>
      <protection/>
    </xf>
    <xf numFmtId="49" fontId="62" fillId="0" borderId="35" xfId="58" applyNumberFormat="1" applyFont="1" applyFill="1" applyBorder="1" applyAlignment="1">
      <alignment horizontal="center" vertical="center" wrapText="1"/>
      <protection/>
    </xf>
    <xf numFmtId="49" fontId="62" fillId="0" borderId="23" xfId="58" applyNumberFormat="1" applyFont="1" applyFill="1" applyBorder="1" applyAlignment="1">
      <alignment horizontal="center" vertical="center" wrapText="1"/>
      <protection/>
    </xf>
    <xf numFmtId="2" fontId="20" fillId="0" borderId="36" xfId="59" applyNumberFormat="1" applyFont="1" applyFill="1" applyBorder="1" applyAlignment="1">
      <alignment horizontal="center" vertical="top" wrapText="1"/>
      <protection/>
    </xf>
    <xf numFmtId="2" fontId="20" fillId="0" borderId="37" xfId="59" applyNumberFormat="1" applyFont="1" applyFill="1" applyBorder="1" applyAlignment="1">
      <alignment horizontal="center" vertical="top" wrapText="1"/>
      <protection/>
    </xf>
    <xf numFmtId="2" fontId="20" fillId="0" borderId="38" xfId="59" applyNumberFormat="1" applyFont="1" applyFill="1" applyBorder="1" applyAlignment="1">
      <alignment horizontal="center" vertical="top" wrapText="1"/>
      <protection/>
    </xf>
    <xf numFmtId="2" fontId="21" fillId="0" borderId="36" xfId="59" applyNumberFormat="1" applyFont="1" applyFill="1" applyBorder="1" applyAlignment="1">
      <alignment horizontal="center" vertical="top" wrapText="1"/>
      <protection/>
    </xf>
    <xf numFmtId="2" fontId="21" fillId="0" borderId="37" xfId="59" applyNumberFormat="1" applyFont="1" applyFill="1" applyBorder="1" applyAlignment="1">
      <alignment horizontal="center" vertical="top" wrapText="1"/>
      <protection/>
    </xf>
    <xf numFmtId="2" fontId="21" fillId="0" borderId="38" xfId="59" applyNumberFormat="1" applyFont="1" applyFill="1" applyBorder="1" applyAlignment="1">
      <alignment horizontal="center" vertical="top" wrapText="1"/>
      <protection/>
    </xf>
    <xf numFmtId="3" fontId="21" fillId="0" borderId="39" xfId="59" applyNumberFormat="1" applyFont="1" applyFill="1" applyBorder="1" applyAlignment="1">
      <alignment horizontal="center" vertical="center" wrapText="1"/>
      <protection/>
    </xf>
    <xf numFmtId="3" fontId="21" fillId="0" borderId="40" xfId="59" applyNumberFormat="1" applyFont="1" applyFill="1" applyBorder="1" applyAlignment="1">
      <alignment horizontal="center" vertical="center" wrapText="1"/>
      <protection/>
    </xf>
    <xf numFmtId="3" fontId="21" fillId="0" borderId="41" xfId="59" applyNumberFormat="1" applyFont="1" applyFill="1" applyBorder="1" applyAlignment="1">
      <alignment horizontal="center" vertical="center" wrapText="1"/>
      <protection/>
    </xf>
    <xf numFmtId="2" fontId="21" fillId="0" borderId="36" xfId="59" applyNumberFormat="1" applyFont="1" applyFill="1" applyBorder="1" applyAlignment="1">
      <alignment horizontal="center"/>
      <protection/>
    </xf>
    <xf numFmtId="2" fontId="21" fillId="0" borderId="37" xfId="59" applyNumberFormat="1" applyFont="1" applyFill="1" applyBorder="1" applyAlignment="1">
      <alignment horizontal="center"/>
      <protection/>
    </xf>
    <xf numFmtId="2" fontId="21" fillId="0" borderId="38" xfId="59" applyNumberFormat="1" applyFont="1" applyFill="1" applyBorder="1" applyAlignment="1">
      <alignment horizontal="center"/>
      <protection/>
    </xf>
    <xf numFmtId="2" fontId="21" fillId="0" borderId="42" xfId="59" applyNumberFormat="1" applyFont="1" applyFill="1" applyBorder="1" applyAlignment="1">
      <alignment horizontal="center" vertical="top" wrapText="1"/>
      <protection/>
    </xf>
    <xf numFmtId="2" fontId="21" fillId="0" borderId="43" xfId="59" applyNumberFormat="1" applyFont="1" applyFill="1" applyBorder="1" applyAlignment="1">
      <alignment horizontal="center" vertical="top" wrapText="1"/>
      <protection/>
    </xf>
    <xf numFmtId="2" fontId="21" fillId="0" borderId="35" xfId="59" applyNumberFormat="1" applyFont="1" applyFill="1" applyBorder="1" applyAlignment="1">
      <alignment horizontal="center" vertical="top" wrapText="1"/>
      <protection/>
    </xf>
    <xf numFmtId="2" fontId="21" fillId="0" borderId="29" xfId="59" applyNumberFormat="1" applyFont="1" applyFill="1" applyBorder="1" applyAlignment="1">
      <alignment horizontal="center" vertical="top" wrapText="1"/>
      <protection/>
    </xf>
    <xf numFmtId="2" fontId="21" fillId="0" borderId="44" xfId="59" applyNumberFormat="1" applyFont="1" applyFill="1" applyBorder="1" applyAlignment="1">
      <alignment horizontal="center" vertical="top" wrapText="1"/>
      <protection/>
    </xf>
    <xf numFmtId="2" fontId="21" fillId="0" borderId="30" xfId="59" applyNumberFormat="1" applyFont="1" applyFill="1" applyBorder="1" applyAlignment="1">
      <alignment horizontal="center" vertical="top" wrapText="1"/>
      <protection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63" fillId="0" borderId="46" xfId="0" applyFont="1" applyBorder="1" applyAlignment="1">
      <alignment horizontal="center" vertical="top" wrapText="1"/>
    </xf>
    <xf numFmtId="0" fontId="63" fillId="0" borderId="47" xfId="0" applyFont="1" applyBorder="1" applyAlignment="1">
      <alignment horizontal="center" vertical="top" wrapText="1"/>
    </xf>
    <xf numFmtId="0" fontId="63" fillId="0" borderId="48" xfId="0" applyFont="1" applyBorder="1" applyAlignment="1">
      <alignment horizontal="center" vertical="top" wrapText="1"/>
    </xf>
    <xf numFmtId="0" fontId="63" fillId="0" borderId="49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51" xfId="0" applyFont="1" applyBorder="1" applyAlignment="1">
      <alignment horizontal="center" vertical="top" wrapText="1"/>
    </xf>
    <xf numFmtId="0" fontId="16" fillId="0" borderId="52" xfId="0" applyFont="1" applyBorder="1" applyAlignment="1">
      <alignment horizontal="center" vertical="top" wrapText="1"/>
    </xf>
    <xf numFmtId="0" fontId="18" fillId="0" borderId="53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50" xfId="0" applyFont="1" applyBorder="1" applyAlignment="1">
      <alignment horizontal="center" vertical="top" wrapText="1"/>
    </xf>
    <xf numFmtId="0" fontId="18" fillId="0" borderId="51" xfId="0" applyFont="1" applyBorder="1" applyAlignment="1">
      <alignment horizontal="center" vertical="top" wrapText="1"/>
    </xf>
    <xf numFmtId="0" fontId="18" fillId="0" borderId="52" xfId="0" applyFont="1" applyBorder="1" applyAlignment="1">
      <alignment horizontal="center" vertical="top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9" fillId="0" borderId="54" xfId="0" applyFont="1" applyBorder="1" applyAlignment="1">
      <alignment wrapText="1"/>
    </xf>
    <xf numFmtId="0" fontId="59" fillId="0" borderId="55" xfId="0" applyFont="1" applyBorder="1" applyAlignment="1">
      <alignment wrapText="1"/>
    </xf>
    <xf numFmtId="0" fontId="59" fillId="0" borderId="19" xfId="0" applyFont="1" applyBorder="1" applyAlignment="1">
      <alignment wrapText="1"/>
    </xf>
    <xf numFmtId="0" fontId="0" fillId="0" borderId="5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17" fontId="0" fillId="0" borderId="54" xfId="0" applyNumberFormat="1" applyBorder="1" applyAlignment="1">
      <alignment horizontal="left" wrapText="1"/>
    </xf>
    <xf numFmtId="17" fontId="0" fillId="0" borderId="55" xfId="0" applyNumberFormat="1" applyBorder="1" applyAlignment="1">
      <alignment horizontal="left" wrapText="1"/>
    </xf>
    <xf numFmtId="17" fontId="0" fillId="0" borderId="19" xfId="0" applyNumberFormat="1" applyBorder="1" applyAlignment="1">
      <alignment horizontal="left" wrapText="1"/>
    </xf>
    <xf numFmtId="0" fontId="0" fillId="0" borderId="55" xfId="0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XDO_METADATA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dxfs count="2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.28125" style="0" customWidth="1"/>
    <col min="2" max="2" width="45.140625" style="0" customWidth="1"/>
    <col min="3" max="3" width="25.00390625" style="0" customWidth="1"/>
    <col min="4" max="4" width="19.28125" style="0" customWidth="1"/>
    <col min="5" max="5" width="16.8515625" style="0" customWidth="1"/>
    <col min="6" max="6" width="14.851562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3" t="s">
        <v>312</v>
      </c>
      <c r="B2" s="153"/>
      <c r="C2" s="153"/>
      <c r="D2" s="153"/>
      <c r="E2" s="153"/>
      <c r="F2" s="153"/>
      <c r="G2" s="153"/>
      <c r="H2" s="153"/>
    </row>
    <row r="3" spans="1:8" ht="15">
      <c r="A3" s="154" t="s">
        <v>338</v>
      </c>
      <c r="B3" s="154"/>
      <c r="C3" s="154"/>
      <c r="D3" s="154"/>
      <c r="E3" s="154"/>
      <c r="F3" s="154"/>
      <c r="G3" s="154"/>
      <c r="H3" s="154"/>
    </row>
    <row r="4" spans="1:8" ht="26.25">
      <c r="A4" s="106" t="s">
        <v>1</v>
      </c>
      <c r="B4" s="107" t="s">
        <v>2</v>
      </c>
      <c r="C4" s="107" t="s">
        <v>3</v>
      </c>
      <c r="D4" s="108" t="s">
        <v>4</v>
      </c>
      <c r="E4" s="108" t="s">
        <v>5</v>
      </c>
      <c r="F4" s="109" t="s">
        <v>6</v>
      </c>
      <c r="G4" s="110" t="s">
        <v>7</v>
      </c>
      <c r="H4" s="109" t="s">
        <v>8</v>
      </c>
    </row>
    <row r="5" spans="1:8" ht="15">
      <c r="A5" s="111"/>
      <c r="B5" s="112"/>
      <c r="C5" s="112"/>
      <c r="D5" s="112"/>
      <c r="E5" s="113"/>
      <c r="F5" s="114"/>
      <c r="G5" s="115"/>
      <c r="H5" s="114"/>
    </row>
    <row r="6" spans="1:8" ht="15">
      <c r="A6" s="116"/>
      <c r="B6" s="117" t="s">
        <v>9</v>
      </c>
      <c r="C6" s="118"/>
      <c r="D6" s="118"/>
      <c r="E6" s="119"/>
      <c r="F6" s="119"/>
      <c r="G6" s="120"/>
      <c r="H6" s="119"/>
    </row>
    <row r="7" spans="1:8" ht="15">
      <c r="A7" s="116">
        <v>1</v>
      </c>
      <c r="B7" s="121" t="s">
        <v>283</v>
      </c>
      <c r="C7" s="118" t="s">
        <v>287</v>
      </c>
      <c r="D7" s="118" t="s">
        <v>284</v>
      </c>
      <c r="E7" s="119">
        <v>1250</v>
      </c>
      <c r="F7" s="119">
        <v>12973.6799493</v>
      </c>
      <c r="G7" s="122">
        <v>21.98</v>
      </c>
      <c r="H7" s="122" t="s">
        <v>293</v>
      </c>
    </row>
    <row r="8" spans="1:8" ht="15">
      <c r="A8" s="116">
        <v>2</v>
      </c>
      <c r="B8" s="121" t="s">
        <v>288</v>
      </c>
      <c r="C8" s="118" t="s">
        <v>289</v>
      </c>
      <c r="D8" s="118" t="s">
        <v>285</v>
      </c>
      <c r="E8" s="119">
        <v>600</v>
      </c>
      <c r="F8" s="119">
        <v>6180.8203286</v>
      </c>
      <c r="G8" s="122">
        <v>10.47</v>
      </c>
      <c r="H8" s="122" t="s">
        <v>318</v>
      </c>
    </row>
    <row r="9" spans="1:8" ht="15">
      <c r="A9" s="116">
        <v>3</v>
      </c>
      <c r="B9" s="121" t="s">
        <v>10</v>
      </c>
      <c r="C9" s="118" t="s">
        <v>339</v>
      </c>
      <c r="D9" s="118" t="s">
        <v>16</v>
      </c>
      <c r="E9" s="119">
        <v>250</v>
      </c>
      <c r="F9" s="119">
        <v>2550.7534247</v>
      </c>
      <c r="G9" s="122">
        <v>4.32</v>
      </c>
      <c r="H9" s="122" t="s">
        <v>12</v>
      </c>
    </row>
    <row r="10" spans="1:8" ht="15">
      <c r="A10" s="116">
        <v>4</v>
      </c>
      <c r="B10" s="121" t="s">
        <v>10</v>
      </c>
      <c r="C10" s="118" t="s">
        <v>339</v>
      </c>
      <c r="D10" s="118" t="s">
        <v>11</v>
      </c>
      <c r="E10" s="119">
        <v>490</v>
      </c>
      <c r="F10" s="119">
        <v>2550.7534247</v>
      </c>
      <c r="G10" s="122">
        <v>4.32</v>
      </c>
      <c r="H10" s="122" t="s">
        <v>12</v>
      </c>
    </row>
    <row r="11" spans="1:8" ht="15">
      <c r="A11" s="116">
        <v>5</v>
      </c>
      <c r="B11" s="121" t="s">
        <v>13</v>
      </c>
      <c r="C11" s="118" t="s">
        <v>14</v>
      </c>
      <c r="D11" s="118" t="s">
        <v>15</v>
      </c>
      <c r="E11" s="119">
        <v>480</v>
      </c>
      <c r="F11" s="119">
        <v>2210.0717808</v>
      </c>
      <c r="G11" s="122">
        <v>3.74</v>
      </c>
      <c r="H11" s="122" t="s">
        <v>313</v>
      </c>
    </row>
    <row r="12" spans="1:8" ht="15">
      <c r="A12" s="116">
        <v>6</v>
      </c>
      <c r="B12" s="121" t="s">
        <v>17</v>
      </c>
      <c r="C12" s="118" t="s">
        <v>18</v>
      </c>
      <c r="D12" s="118" t="s">
        <v>19</v>
      </c>
      <c r="E12" s="119">
        <v>40</v>
      </c>
      <c r="F12" s="119">
        <v>120.4421311</v>
      </c>
      <c r="G12" s="122">
        <v>0.2</v>
      </c>
      <c r="H12" s="122" t="s">
        <v>20</v>
      </c>
    </row>
    <row r="13" spans="1:8" ht="15">
      <c r="A13" s="116"/>
      <c r="B13" s="121"/>
      <c r="C13" s="118"/>
      <c r="D13" s="118"/>
      <c r="E13" s="119"/>
      <c r="F13" s="119"/>
      <c r="G13" s="123"/>
      <c r="H13" s="119"/>
    </row>
    <row r="14" spans="1:8" ht="15">
      <c r="A14" s="116"/>
      <c r="B14" s="117" t="s">
        <v>21</v>
      </c>
      <c r="C14" s="121"/>
      <c r="D14" s="121"/>
      <c r="E14" s="121"/>
      <c r="F14" s="121"/>
      <c r="G14" s="121"/>
      <c r="H14" s="116"/>
    </row>
    <row r="15" spans="1:8" ht="15">
      <c r="A15" s="116">
        <v>7</v>
      </c>
      <c r="B15" s="121" t="s">
        <v>22</v>
      </c>
      <c r="C15" s="118" t="s">
        <v>30</v>
      </c>
      <c r="D15" s="118" t="s">
        <v>23</v>
      </c>
      <c r="E15" s="119">
        <v>750</v>
      </c>
      <c r="F15" s="119">
        <v>7663.524590200001</v>
      </c>
      <c r="G15" s="122">
        <v>12.98</v>
      </c>
      <c r="H15" s="122" t="s">
        <v>290</v>
      </c>
    </row>
    <row r="16" spans="1:8" ht="15">
      <c r="A16" s="116">
        <v>8</v>
      </c>
      <c r="B16" s="121" t="s">
        <v>24</v>
      </c>
      <c r="C16" s="118" t="s">
        <v>25</v>
      </c>
      <c r="D16" s="118" t="s">
        <v>26</v>
      </c>
      <c r="E16" s="119">
        <v>750</v>
      </c>
      <c r="F16" s="119">
        <v>7536.5471311</v>
      </c>
      <c r="G16" s="122">
        <v>12.77</v>
      </c>
      <c r="H16" s="122" t="s">
        <v>314</v>
      </c>
    </row>
    <row r="17" spans="1:8" ht="15">
      <c r="A17" s="116">
        <v>9</v>
      </c>
      <c r="B17" s="121" t="s">
        <v>27</v>
      </c>
      <c r="C17" s="118" t="s">
        <v>339</v>
      </c>
      <c r="D17" s="118" t="s">
        <v>28</v>
      </c>
      <c r="E17" s="119">
        <v>500</v>
      </c>
      <c r="F17" s="119">
        <v>5106.7123288</v>
      </c>
      <c r="G17" s="122">
        <v>8.65</v>
      </c>
      <c r="H17" s="122" t="s">
        <v>291</v>
      </c>
    </row>
    <row r="18" spans="1:8" ht="15">
      <c r="A18" s="116">
        <v>10</v>
      </c>
      <c r="B18" s="121" t="s">
        <v>29</v>
      </c>
      <c r="C18" s="118" t="s">
        <v>292</v>
      </c>
      <c r="D18" s="118" t="s">
        <v>31</v>
      </c>
      <c r="E18" s="119">
        <v>500</v>
      </c>
      <c r="F18" s="119">
        <v>5101.5068493</v>
      </c>
      <c r="G18" s="122">
        <v>8.64</v>
      </c>
      <c r="H18" s="122" t="s">
        <v>12</v>
      </c>
    </row>
    <row r="19" spans="1:8" ht="15">
      <c r="A19" s="116">
        <v>11</v>
      </c>
      <c r="B19" s="121" t="s">
        <v>32</v>
      </c>
      <c r="C19" s="118" t="s">
        <v>18</v>
      </c>
      <c r="D19" s="118" t="s">
        <v>34</v>
      </c>
      <c r="E19" s="119">
        <v>350</v>
      </c>
      <c r="F19" s="119">
        <v>3590.8469945</v>
      </c>
      <c r="G19" s="122">
        <v>6.08</v>
      </c>
      <c r="H19" s="122" t="s">
        <v>35</v>
      </c>
    </row>
    <row r="20" spans="1:8" ht="15">
      <c r="A20" s="116">
        <v>12</v>
      </c>
      <c r="B20" s="121" t="s">
        <v>37</v>
      </c>
      <c r="C20" s="118" t="s">
        <v>340</v>
      </c>
      <c r="D20" s="118" t="s">
        <v>38</v>
      </c>
      <c r="E20" s="119">
        <v>80</v>
      </c>
      <c r="F20" s="119">
        <v>817.1934426</v>
      </c>
      <c r="G20" s="122">
        <v>1.38</v>
      </c>
      <c r="H20" s="122" t="s">
        <v>39</v>
      </c>
    </row>
    <row r="21" spans="1:8" ht="15">
      <c r="A21" s="116">
        <v>13</v>
      </c>
      <c r="B21" s="121" t="s">
        <v>17</v>
      </c>
      <c r="C21" s="118" t="s">
        <v>18</v>
      </c>
      <c r="D21" s="118" t="s">
        <v>40</v>
      </c>
      <c r="E21" s="119">
        <v>40</v>
      </c>
      <c r="F21" s="119">
        <v>120.4421311</v>
      </c>
      <c r="G21" s="122">
        <v>0.2</v>
      </c>
      <c r="H21" s="122" t="s">
        <v>20</v>
      </c>
    </row>
    <row r="22" spans="1:8" ht="15">
      <c r="A22" s="124"/>
      <c r="B22" s="125" t="s">
        <v>44</v>
      </c>
      <c r="C22" s="126"/>
      <c r="D22" s="126"/>
      <c r="E22" s="127"/>
      <c r="F22" s="127">
        <v>56523.294506800004</v>
      </c>
      <c r="G22" s="128">
        <v>95.73</v>
      </c>
      <c r="H22" s="127"/>
    </row>
    <row r="23" spans="1:8" ht="15">
      <c r="A23" s="111"/>
      <c r="B23" s="117" t="s">
        <v>45</v>
      </c>
      <c r="C23" s="112"/>
      <c r="D23" s="112"/>
      <c r="E23" s="113"/>
      <c r="F23" s="114"/>
      <c r="G23" s="115"/>
      <c r="H23" s="114"/>
    </row>
    <row r="24" spans="1:8" ht="15">
      <c r="A24" s="116"/>
      <c r="B24" s="121" t="s">
        <v>45</v>
      </c>
      <c r="C24" s="118"/>
      <c r="D24" s="118"/>
      <c r="E24" s="119"/>
      <c r="F24" s="119">
        <v>2511.6087817</v>
      </c>
      <c r="G24" s="122">
        <v>4.26</v>
      </c>
      <c r="H24" s="105">
        <v>0.0664</v>
      </c>
    </row>
    <row r="25" spans="1:8" ht="15">
      <c r="A25" s="124"/>
      <c r="B25" s="125" t="s">
        <v>44</v>
      </c>
      <c r="C25" s="126"/>
      <c r="D25" s="126"/>
      <c r="E25" s="129"/>
      <c r="F25" s="127">
        <v>2511.609</v>
      </c>
      <c r="G25" s="128">
        <v>4.26</v>
      </c>
      <c r="H25" s="127"/>
    </row>
    <row r="26" spans="1:8" ht="15">
      <c r="A26" s="116"/>
      <c r="B26" s="130" t="s">
        <v>46</v>
      </c>
      <c r="C26" s="131"/>
      <c r="D26" s="131"/>
      <c r="E26" s="132"/>
      <c r="F26" s="133"/>
      <c r="G26" s="134"/>
      <c r="H26" s="133"/>
    </row>
    <row r="27" spans="1:8" ht="15">
      <c r="A27" s="116"/>
      <c r="B27" s="130" t="s">
        <v>47</v>
      </c>
      <c r="C27" s="131"/>
      <c r="D27" s="131"/>
      <c r="E27" s="132"/>
      <c r="F27" s="119">
        <v>-16.275659100004</v>
      </c>
      <c r="G27" s="122">
        <v>0.00999999999999</v>
      </c>
      <c r="H27" s="119"/>
    </row>
    <row r="28" spans="1:8" ht="15">
      <c r="A28" s="124"/>
      <c r="B28" s="135" t="s">
        <v>44</v>
      </c>
      <c r="C28" s="126"/>
      <c r="D28" s="126"/>
      <c r="E28" s="129"/>
      <c r="F28" s="127">
        <v>-16.275659100004</v>
      </c>
      <c r="G28" s="128">
        <v>0.00999999999999</v>
      </c>
      <c r="H28" s="127"/>
    </row>
    <row r="29" spans="1:8" ht="15">
      <c r="A29" s="136"/>
      <c r="B29" s="137" t="s">
        <v>48</v>
      </c>
      <c r="C29" s="138"/>
      <c r="D29" s="138"/>
      <c r="E29" s="138"/>
      <c r="F29" s="139">
        <v>59018.628</v>
      </c>
      <c r="G29" s="140" t="s">
        <v>49</v>
      </c>
      <c r="H29" s="139"/>
    </row>
    <row r="30" spans="1:8" ht="15">
      <c r="A30" s="53"/>
      <c r="B30" s="53"/>
      <c r="C30" s="53"/>
      <c r="D30" s="53"/>
      <c r="E30" s="53"/>
      <c r="F30" s="53"/>
      <c r="G30" s="53"/>
      <c r="H30" s="53"/>
    </row>
    <row r="31" spans="1:8" ht="15">
      <c r="A31" s="53"/>
      <c r="B31" s="53"/>
      <c r="C31" s="53"/>
      <c r="D31" s="53"/>
      <c r="E31" s="53"/>
      <c r="F31" s="53"/>
      <c r="G31" s="53"/>
      <c r="H31" s="53"/>
    </row>
    <row r="32" spans="1:8" ht="36.75" customHeight="1">
      <c r="A32" s="141" t="s">
        <v>85</v>
      </c>
      <c r="B32" s="155" t="s">
        <v>86</v>
      </c>
      <c r="C32" s="155"/>
      <c r="D32" s="155"/>
      <c r="E32" s="155"/>
      <c r="F32" s="155"/>
      <c r="G32" s="155"/>
      <c r="H32" s="53"/>
    </row>
  </sheetData>
  <sheetProtection/>
  <mergeCells count="3">
    <mergeCell ref="A2:H2"/>
    <mergeCell ref="A3:H3"/>
    <mergeCell ref="B32:G32"/>
  </mergeCells>
  <conditionalFormatting sqref="C22:D22 C25:E28 F26 H26">
    <cfRule type="cellIs" priority="1" dxfId="27" operator="lessThan" stopIfTrue="1">
      <formula>0</formula>
    </cfRule>
  </conditionalFormatting>
  <conditionalFormatting sqref="G26">
    <cfRule type="cellIs" priority="2" dxfId="2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>
      <c r="A2" s="156" t="s">
        <v>61</v>
      </c>
      <c r="B2" s="156"/>
      <c r="C2" s="156"/>
      <c r="D2" s="156"/>
      <c r="E2" s="156"/>
      <c r="F2" s="156"/>
      <c r="G2" s="156"/>
      <c r="H2" s="156"/>
    </row>
    <row r="3" spans="1:7" ht="15">
      <c r="A3" s="12"/>
      <c r="B3" s="13" t="s">
        <v>0</v>
      </c>
      <c r="G3" s="11"/>
    </row>
    <row r="4" spans="1:8" ht="26.25" customHeight="1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ht="15">
      <c r="A7" s="19"/>
      <c r="B7" s="24"/>
      <c r="C7" s="21"/>
      <c r="D7" s="21"/>
      <c r="E7" s="22"/>
      <c r="F7" s="22"/>
      <c r="G7" s="25"/>
      <c r="H7" s="22"/>
    </row>
    <row r="8" spans="1:8" ht="15">
      <c r="A8" s="19"/>
      <c r="B8" s="20" t="s">
        <v>21</v>
      </c>
      <c r="C8" s="24"/>
      <c r="D8" s="24"/>
      <c r="E8" s="24"/>
      <c r="F8" s="24"/>
      <c r="G8" s="24"/>
      <c r="H8" s="19"/>
    </row>
    <row r="9" spans="1:8" ht="15">
      <c r="A9" s="19"/>
      <c r="B9" s="24"/>
      <c r="C9" s="21"/>
      <c r="D9" s="21"/>
      <c r="E9" s="22"/>
      <c r="F9" s="22"/>
      <c r="G9" s="32"/>
      <c r="H9" s="22"/>
    </row>
    <row r="10" spans="1:8" ht="15">
      <c r="A10" s="19"/>
      <c r="B10" s="20" t="s">
        <v>42</v>
      </c>
      <c r="C10" s="21"/>
      <c r="D10" s="21"/>
      <c r="E10" s="22"/>
      <c r="F10" s="22"/>
      <c r="G10" s="32"/>
      <c r="H10" s="22"/>
    </row>
    <row r="11" spans="1:8" ht="15">
      <c r="A11" s="19"/>
      <c r="B11" s="24"/>
      <c r="C11" s="21"/>
      <c r="D11" s="21"/>
      <c r="E11" s="22"/>
      <c r="F11" s="22"/>
      <c r="G11" s="32"/>
      <c r="H11" s="22"/>
    </row>
    <row r="12" spans="1:8" ht="15">
      <c r="A12" s="19"/>
      <c r="B12" s="20" t="s">
        <v>43</v>
      </c>
      <c r="C12" s="21"/>
      <c r="D12" s="21"/>
      <c r="E12" s="22"/>
      <c r="F12" s="22"/>
      <c r="G12" s="32"/>
      <c r="H12" s="22"/>
    </row>
    <row r="13" spans="1:8" ht="15">
      <c r="A13" s="35"/>
      <c r="B13" s="36" t="s">
        <v>44</v>
      </c>
      <c r="C13" s="37"/>
      <c r="D13" s="37"/>
      <c r="E13" s="38">
        <v>0</v>
      </c>
      <c r="F13" s="38">
        <v>0</v>
      </c>
      <c r="G13" s="39">
        <v>0</v>
      </c>
      <c r="H13" s="38"/>
    </row>
    <row r="14" spans="1:8" ht="15">
      <c r="A14" s="14"/>
      <c r="B14" s="20" t="s">
        <v>45</v>
      </c>
      <c r="C14" s="15"/>
      <c r="D14" s="15"/>
      <c r="E14" s="16"/>
      <c r="F14" s="17"/>
      <c r="G14" s="18"/>
      <c r="H14" s="17"/>
    </row>
    <row r="15" spans="1:8" ht="15">
      <c r="A15" s="35"/>
      <c r="B15" s="36" t="s">
        <v>44</v>
      </c>
      <c r="C15" s="37"/>
      <c r="D15" s="37"/>
      <c r="E15" s="44"/>
      <c r="F15" s="38">
        <v>0</v>
      </c>
      <c r="G15" s="39">
        <v>0</v>
      </c>
      <c r="H15" s="38"/>
    </row>
    <row r="16" spans="1:8" ht="15">
      <c r="A16" s="26"/>
      <c r="B16" s="29" t="s">
        <v>46</v>
      </c>
      <c r="C16" s="27"/>
      <c r="D16" s="27"/>
      <c r="E16" s="28"/>
      <c r="F16" s="30"/>
      <c r="G16" s="31"/>
      <c r="H16" s="30"/>
    </row>
    <row r="17" spans="1:8" ht="15">
      <c r="A17" s="26"/>
      <c r="B17" s="29" t="s">
        <v>47</v>
      </c>
      <c r="C17" s="27"/>
      <c r="D17" s="27"/>
      <c r="E17" s="28"/>
      <c r="F17" s="22">
        <v>0</v>
      </c>
      <c r="G17" s="32">
        <v>100</v>
      </c>
      <c r="H17" s="22"/>
    </row>
    <row r="18" spans="1:8" ht="15">
      <c r="A18" s="35"/>
      <c r="B18" s="45" t="s">
        <v>44</v>
      </c>
      <c r="C18" s="37"/>
      <c r="D18" s="37"/>
      <c r="E18" s="44"/>
      <c r="F18" s="38">
        <v>0</v>
      </c>
      <c r="G18" s="39">
        <v>100</v>
      </c>
      <c r="H18" s="38"/>
    </row>
    <row r="19" spans="1:8" ht="15">
      <c r="A19" s="46"/>
      <c r="B19" s="48" t="s">
        <v>48</v>
      </c>
      <c r="C19" s="47"/>
      <c r="D19" s="47"/>
      <c r="E19" s="47"/>
      <c r="F19" s="33">
        <v>0</v>
      </c>
      <c r="G19" s="34" t="s">
        <v>49</v>
      </c>
      <c r="H19" s="33"/>
    </row>
  </sheetData>
  <sheetProtection/>
  <mergeCells count="1">
    <mergeCell ref="A2:H2"/>
  </mergeCells>
  <conditionalFormatting sqref="C13:D13 C15:E18 F16 H16">
    <cfRule type="cellIs" priority="1" dxfId="27" operator="lessThan" stopIfTrue="1">
      <formula>0</formula>
    </cfRule>
  </conditionalFormatting>
  <conditionalFormatting sqref="G16">
    <cfRule type="cellIs" priority="2" dxfId="2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30" sqref="B30:G31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6" t="s">
        <v>84</v>
      </c>
      <c r="B2" s="156"/>
      <c r="C2" s="156"/>
      <c r="D2" s="156"/>
      <c r="E2" s="156"/>
      <c r="F2" s="156"/>
      <c r="G2" s="156"/>
      <c r="H2" s="156"/>
    </row>
    <row r="3" spans="1:8" ht="15">
      <c r="A3" s="157" t="s">
        <v>345</v>
      </c>
      <c r="B3" s="157"/>
      <c r="C3" s="157"/>
      <c r="D3" s="157"/>
      <c r="E3" s="157"/>
      <c r="F3" s="157"/>
      <c r="G3" s="157"/>
      <c r="H3" s="157"/>
    </row>
    <row r="4" spans="1:8" ht="26.25" customHeight="1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ht="15">
      <c r="A7" s="19">
        <v>1</v>
      </c>
      <c r="B7" s="24" t="s">
        <v>10</v>
      </c>
      <c r="C7" s="21" t="s">
        <v>339</v>
      </c>
      <c r="D7" s="21" t="s">
        <v>16</v>
      </c>
      <c r="E7" s="22">
        <v>250</v>
      </c>
      <c r="F7" s="22">
        <v>2500</v>
      </c>
      <c r="G7" s="32">
        <v>10.5</v>
      </c>
      <c r="H7" s="32" t="s">
        <v>12</v>
      </c>
    </row>
    <row r="8" spans="1:8" ht="15">
      <c r="A8" s="19">
        <v>2</v>
      </c>
      <c r="B8" s="24" t="s">
        <v>327</v>
      </c>
      <c r="C8" s="21" t="s">
        <v>286</v>
      </c>
      <c r="D8" s="21" t="s">
        <v>328</v>
      </c>
      <c r="E8" s="22">
        <v>150</v>
      </c>
      <c r="F8" s="22">
        <v>1549.8236066</v>
      </c>
      <c r="G8" s="32">
        <v>6.51</v>
      </c>
      <c r="H8" s="32">
        <v>7.6</v>
      </c>
    </row>
    <row r="9" spans="1:8" ht="15">
      <c r="A9" s="19">
        <v>3</v>
      </c>
      <c r="B9" s="24" t="s">
        <v>17</v>
      </c>
      <c r="C9" s="21" t="s">
        <v>18</v>
      </c>
      <c r="D9" s="21" t="s">
        <v>63</v>
      </c>
      <c r="E9" s="22">
        <v>80</v>
      </c>
      <c r="F9" s="22">
        <v>800</v>
      </c>
      <c r="G9" s="32">
        <v>3.36</v>
      </c>
      <c r="H9" s="32" t="s">
        <v>20</v>
      </c>
    </row>
    <row r="10" spans="1:8" ht="15">
      <c r="A10" s="19">
        <v>4</v>
      </c>
      <c r="B10" s="24" t="s">
        <v>13</v>
      </c>
      <c r="C10" s="21" t="s">
        <v>14</v>
      </c>
      <c r="D10" s="21" t="s">
        <v>62</v>
      </c>
      <c r="E10" s="22">
        <v>80</v>
      </c>
      <c r="F10" s="22">
        <v>800</v>
      </c>
      <c r="G10" s="32">
        <v>3.36</v>
      </c>
      <c r="H10" s="32" t="s">
        <v>313</v>
      </c>
    </row>
    <row r="11" spans="1:8" ht="15">
      <c r="A11" s="19">
        <v>5</v>
      </c>
      <c r="B11" s="24" t="s">
        <v>41</v>
      </c>
      <c r="C11" s="21" t="s">
        <v>33</v>
      </c>
      <c r="D11" s="21" t="s">
        <v>64</v>
      </c>
      <c r="E11" s="22">
        <v>25</v>
      </c>
      <c r="F11" s="22">
        <v>250</v>
      </c>
      <c r="G11" s="32">
        <v>1.05</v>
      </c>
      <c r="H11" s="32" t="s">
        <v>20</v>
      </c>
    </row>
    <row r="12" spans="1:8" ht="15">
      <c r="A12" s="19"/>
      <c r="B12" s="24"/>
      <c r="C12" s="21"/>
      <c r="D12" s="21"/>
      <c r="E12" s="22"/>
      <c r="F12" s="22"/>
      <c r="G12" s="25"/>
      <c r="H12" s="22"/>
    </row>
    <row r="13" spans="1:8" ht="15">
      <c r="A13" s="19"/>
      <c r="B13" s="20" t="s">
        <v>21</v>
      </c>
      <c r="C13" s="24"/>
      <c r="D13" s="24"/>
      <c r="E13" s="24"/>
      <c r="F13" s="24"/>
      <c r="G13" s="24"/>
      <c r="H13" s="19"/>
    </row>
    <row r="14" spans="1:8" ht="15">
      <c r="A14" s="19">
        <v>6</v>
      </c>
      <c r="B14" s="24" t="s">
        <v>24</v>
      </c>
      <c r="C14" s="21" t="s">
        <v>25</v>
      </c>
      <c r="D14" s="21" t="s">
        <v>65</v>
      </c>
      <c r="E14" s="22">
        <v>500</v>
      </c>
      <c r="F14" s="22">
        <v>5000</v>
      </c>
      <c r="G14" s="32">
        <v>21</v>
      </c>
      <c r="H14" s="32" t="s">
        <v>314</v>
      </c>
    </row>
    <row r="15" spans="1:8" ht="15">
      <c r="A15" s="19">
        <v>7</v>
      </c>
      <c r="B15" s="24" t="s">
        <v>27</v>
      </c>
      <c r="C15" s="21" t="s">
        <v>339</v>
      </c>
      <c r="D15" s="21" t="s">
        <v>342</v>
      </c>
      <c r="E15" s="22">
        <v>5000</v>
      </c>
      <c r="F15" s="22">
        <v>3778.2489819</v>
      </c>
      <c r="G15" s="32">
        <v>15.87</v>
      </c>
      <c r="H15" s="32" t="s">
        <v>343</v>
      </c>
    </row>
    <row r="16" spans="1:8" ht="15">
      <c r="A16" s="19">
        <v>8</v>
      </c>
      <c r="B16" s="24" t="s">
        <v>27</v>
      </c>
      <c r="C16" s="21" t="s">
        <v>339</v>
      </c>
      <c r="D16" s="21" t="s">
        <v>344</v>
      </c>
      <c r="E16" s="22">
        <v>4000</v>
      </c>
      <c r="F16" s="22">
        <v>3020.0369976</v>
      </c>
      <c r="G16" s="32">
        <v>12.68</v>
      </c>
      <c r="H16" s="32" t="s">
        <v>343</v>
      </c>
    </row>
    <row r="17" spans="1:8" ht="15">
      <c r="A17" s="19">
        <v>9</v>
      </c>
      <c r="B17" s="24" t="s">
        <v>316</v>
      </c>
      <c r="C17" s="21" t="s">
        <v>282</v>
      </c>
      <c r="D17" s="21" t="s">
        <v>57</v>
      </c>
      <c r="E17" s="22">
        <v>350</v>
      </c>
      <c r="F17" s="22">
        <v>2819.8975956</v>
      </c>
      <c r="G17" s="32">
        <v>11.84</v>
      </c>
      <c r="H17" s="32" t="s">
        <v>36</v>
      </c>
    </row>
    <row r="18" spans="1:8" ht="15">
      <c r="A18" s="19">
        <v>10</v>
      </c>
      <c r="B18" s="24" t="s">
        <v>13</v>
      </c>
      <c r="C18" s="21" t="s">
        <v>14</v>
      </c>
      <c r="D18" s="21" t="s">
        <v>66</v>
      </c>
      <c r="E18" s="22">
        <v>100</v>
      </c>
      <c r="F18" s="22">
        <v>1000</v>
      </c>
      <c r="G18" s="32">
        <v>4.2</v>
      </c>
      <c r="H18" s="32" t="s">
        <v>313</v>
      </c>
    </row>
    <row r="19" spans="1:8" ht="15">
      <c r="A19" s="19">
        <v>11</v>
      </c>
      <c r="B19" s="24" t="s">
        <v>37</v>
      </c>
      <c r="C19" s="21" t="s">
        <v>340</v>
      </c>
      <c r="D19" s="21" t="s">
        <v>67</v>
      </c>
      <c r="E19" s="22">
        <v>30</v>
      </c>
      <c r="F19" s="22">
        <v>300</v>
      </c>
      <c r="G19" s="32">
        <v>1.26</v>
      </c>
      <c r="H19" s="32" t="s">
        <v>39</v>
      </c>
    </row>
    <row r="20" spans="1:8" ht="15">
      <c r="A20" s="35"/>
      <c r="B20" s="36" t="s">
        <v>44</v>
      </c>
      <c r="C20" s="37"/>
      <c r="D20" s="37"/>
      <c r="E20" s="38">
        <v>0</v>
      </c>
      <c r="F20" s="38">
        <v>21818.0071817</v>
      </c>
      <c r="G20" s="39">
        <v>91.63000000000001</v>
      </c>
      <c r="H20" s="38"/>
    </row>
    <row r="21" spans="1:8" ht="15">
      <c r="A21" s="14"/>
      <c r="B21" s="20" t="s">
        <v>45</v>
      </c>
      <c r="C21" s="15"/>
      <c r="D21" s="15"/>
      <c r="E21" s="16"/>
      <c r="F21" s="17"/>
      <c r="G21" s="18"/>
      <c r="H21" s="17"/>
    </row>
    <row r="22" spans="1:8" ht="15">
      <c r="A22" s="19"/>
      <c r="B22" s="24" t="s">
        <v>45</v>
      </c>
      <c r="C22" s="21"/>
      <c r="D22" s="21"/>
      <c r="E22" s="22"/>
      <c r="F22" s="22">
        <v>1957.2706634</v>
      </c>
      <c r="G22" s="32">
        <v>8.22</v>
      </c>
      <c r="H22" s="103">
        <v>0.0700988970222564</v>
      </c>
    </row>
    <row r="23" spans="1:8" ht="15">
      <c r="A23" s="35"/>
      <c r="B23" s="36" t="s">
        <v>44</v>
      </c>
      <c r="C23" s="37"/>
      <c r="D23" s="37"/>
      <c r="E23" s="44"/>
      <c r="F23" s="38">
        <v>1957.271</v>
      </c>
      <c r="G23" s="39">
        <v>8.22</v>
      </c>
      <c r="H23" s="38"/>
    </row>
    <row r="24" spans="1:8" ht="15">
      <c r="A24" s="26"/>
      <c r="B24" s="29" t="s">
        <v>46</v>
      </c>
      <c r="C24" s="27"/>
      <c r="D24" s="27"/>
      <c r="E24" s="28"/>
      <c r="F24" s="30"/>
      <c r="G24" s="31"/>
      <c r="H24" s="30"/>
    </row>
    <row r="25" spans="1:8" ht="15">
      <c r="A25" s="26"/>
      <c r="B25" s="29" t="s">
        <v>47</v>
      </c>
      <c r="C25" s="27"/>
      <c r="D25" s="27"/>
      <c r="E25" s="28"/>
      <c r="F25" s="22">
        <v>37.44444390000217</v>
      </c>
      <c r="G25" s="32">
        <v>0.149999999999991</v>
      </c>
      <c r="H25" s="22"/>
    </row>
    <row r="26" spans="1:8" ht="15">
      <c r="A26" s="35"/>
      <c r="B26" s="45" t="s">
        <v>44</v>
      </c>
      <c r="C26" s="37"/>
      <c r="D26" s="37"/>
      <c r="E26" s="44"/>
      <c r="F26" s="38">
        <v>37.44444390000217</v>
      </c>
      <c r="G26" s="39">
        <v>0.149999999999991</v>
      </c>
      <c r="H26" s="38"/>
    </row>
    <row r="27" spans="1:8" ht="15">
      <c r="A27" s="46"/>
      <c r="B27" s="48" t="s">
        <v>48</v>
      </c>
      <c r="C27" s="47"/>
      <c r="D27" s="47"/>
      <c r="E27" s="47"/>
      <c r="F27" s="33">
        <v>23812.722</v>
      </c>
      <c r="G27" s="34" t="s">
        <v>49</v>
      </c>
      <c r="H27" s="33"/>
    </row>
    <row r="29" ht="15" customHeight="1"/>
    <row r="30" spans="1:7" ht="30.75" customHeight="1">
      <c r="A30" t="s">
        <v>85</v>
      </c>
      <c r="B30" s="160" t="s">
        <v>86</v>
      </c>
      <c r="C30" s="160"/>
      <c r="D30" s="160"/>
      <c r="E30" s="160"/>
      <c r="F30" s="160"/>
      <c r="G30" s="160"/>
    </row>
    <row r="31" spans="2:7" ht="15" customHeight="1">
      <c r="B31" s="160"/>
      <c r="C31" s="160"/>
      <c r="D31" s="160"/>
      <c r="E31" s="160"/>
      <c r="F31" s="160"/>
      <c r="G31" s="160"/>
    </row>
    <row r="34" ht="30" customHeight="1"/>
  </sheetData>
  <sheetProtection/>
  <mergeCells count="3">
    <mergeCell ref="A2:H2"/>
    <mergeCell ref="A3:H3"/>
    <mergeCell ref="B30:G31"/>
  </mergeCells>
  <conditionalFormatting sqref="C20:D20 C23:E26 F24 H24">
    <cfRule type="cellIs" priority="1" dxfId="27" operator="lessThan" stopIfTrue="1">
      <formula>0</formula>
    </cfRule>
  </conditionalFormatting>
  <conditionalFormatting sqref="G24">
    <cfRule type="cellIs" priority="2" dxfId="2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140625" style="0" customWidth="1"/>
    <col min="2" max="2" width="56.57421875" style="0" customWidth="1"/>
    <col min="3" max="3" width="16.28125" style="0" customWidth="1"/>
    <col min="4" max="4" width="19.28125" style="0" customWidth="1"/>
  </cols>
  <sheetData>
    <row r="1" spans="1:4" ht="15">
      <c r="A1" s="100" t="s">
        <v>294</v>
      </c>
      <c r="B1" s="100" t="s">
        <v>295</v>
      </c>
      <c r="C1" s="100" t="s">
        <v>296</v>
      </c>
      <c r="D1" s="100" t="s">
        <v>297</v>
      </c>
    </row>
    <row r="2" spans="1:4" ht="15">
      <c r="A2" s="53" t="s">
        <v>298</v>
      </c>
      <c r="B2" s="53" t="s">
        <v>299</v>
      </c>
      <c r="C2" s="151">
        <v>45291</v>
      </c>
      <c r="D2" s="152">
        <v>2146241.5732</v>
      </c>
    </row>
    <row r="3" spans="1:4" ht="15">
      <c r="A3" s="53" t="s">
        <v>300</v>
      </c>
      <c r="B3" s="53" t="s">
        <v>301</v>
      </c>
      <c r="C3" s="151">
        <v>45291</v>
      </c>
      <c r="D3" s="152">
        <v>2146241.5803</v>
      </c>
    </row>
    <row r="4" spans="1:4" ht="15">
      <c r="A4" s="53" t="s">
        <v>302</v>
      </c>
      <c r="B4" s="53" t="s">
        <v>303</v>
      </c>
      <c r="C4" s="151">
        <v>45291</v>
      </c>
      <c r="D4" s="152">
        <v>1439467.9291</v>
      </c>
    </row>
    <row r="5" spans="1:4" ht="15">
      <c r="A5" s="53" t="s">
        <v>304</v>
      </c>
      <c r="B5" s="53" t="s">
        <v>305</v>
      </c>
      <c r="C5" s="151">
        <v>45291</v>
      </c>
      <c r="D5" s="152">
        <v>1132842.574</v>
      </c>
    </row>
    <row r="6" spans="1:4" ht="15">
      <c r="A6" s="53" t="s">
        <v>306</v>
      </c>
      <c r="B6" s="53" t="s">
        <v>307</v>
      </c>
      <c r="C6" s="151">
        <v>45291</v>
      </c>
      <c r="D6" s="152">
        <v>1408669.5913</v>
      </c>
    </row>
    <row r="7" spans="1:4" ht="15">
      <c r="A7" s="53" t="s">
        <v>308</v>
      </c>
      <c r="B7" s="53" t="s">
        <v>309</v>
      </c>
      <c r="C7" s="151">
        <v>45291</v>
      </c>
      <c r="D7" s="152">
        <v>1556387.0784</v>
      </c>
    </row>
    <row r="8" spans="1:4" ht="15">
      <c r="A8" s="53" t="s">
        <v>310</v>
      </c>
      <c r="B8" s="53" t="s">
        <v>311</v>
      </c>
      <c r="C8" s="151">
        <v>45291</v>
      </c>
      <c r="D8" s="152">
        <v>1556387.0615</v>
      </c>
    </row>
  </sheetData>
  <sheetProtection/>
  <conditionalFormatting sqref="D2:D3">
    <cfRule type="cellIs" priority="5" dxfId="0" operator="equal" stopIfTrue="1">
      <formula>"TOTAL"</formula>
    </cfRule>
  </conditionalFormatting>
  <conditionalFormatting sqref="D5">
    <cfRule type="cellIs" priority="4" dxfId="0" operator="equal" stopIfTrue="1">
      <formula>"TOTAL"</formula>
    </cfRule>
  </conditionalFormatting>
  <conditionalFormatting sqref="D4">
    <cfRule type="cellIs" priority="3" dxfId="0" operator="equal" stopIfTrue="1">
      <formula>"TOTAL"</formula>
    </cfRule>
  </conditionalFormatting>
  <conditionalFormatting sqref="D6">
    <cfRule type="cellIs" priority="2" dxfId="0" operator="equal" stopIfTrue="1">
      <formula>"TOTAL"</formula>
    </cfRule>
  </conditionalFormatting>
  <conditionalFormatting sqref="D7:D8">
    <cfRule type="cellIs" priority="1" dxfId="0" operator="equal" stopIfTrue="1">
      <formula>"TOTAL"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1.7109375" style="0" customWidth="1"/>
    <col min="2" max="2" width="37.7109375" style="0" customWidth="1"/>
  </cols>
  <sheetData>
    <row r="1" spans="1:2" ht="15.75" thickBot="1">
      <c r="A1" s="145" t="s">
        <v>87</v>
      </c>
      <c r="B1" s="146" t="s">
        <v>350</v>
      </c>
    </row>
    <row r="2" spans="1:2" ht="15.75" thickBot="1">
      <c r="A2" s="143" t="s">
        <v>88</v>
      </c>
      <c r="B2" s="144">
        <v>5922124374.3</v>
      </c>
    </row>
    <row r="3" spans="1:2" ht="15.75" thickBot="1">
      <c r="A3" s="143" t="s">
        <v>89</v>
      </c>
      <c r="B3" s="144">
        <v>1911671843.57</v>
      </c>
    </row>
    <row r="4" spans="1:2" ht="15.75" thickBot="1">
      <c r="A4" s="143" t="s">
        <v>90</v>
      </c>
      <c r="B4" s="144">
        <v>3238802840.39</v>
      </c>
    </row>
    <row r="5" spans="1:2" ht="15.75" thickBot="1">
      <c r="A5" s="143" t="s">
        <v>91</v>
      </c>
      <c r="B5" s="144">
        <v>2553213634.31</v>
      </c>
    </row>
    <row r="6" spans="1:2" ht="15.75" thickBot="1">
      <c r="A6" s="143" t="s">
        <v>92</v>
      </c>
      <c r="B6" s="144">
        <v>2381272228.9</v>
      </c>
    </row>
    <row r="7" spans="1:2" ht="15">
      <c r="A7" s="147" t="s">
        <v>317</v>
      </c>
      <c r="B7" s="148">
        <v>16007084921.47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74"/>
  <sheetViews>
    <sheetView zoomScale="85" zoomScaleNormal="85" zoomScalePageLayoutView="0" workbookViewId="0" topLeftCell="A1">
      <selection activeCell="AQ17" sqref="AQ17"/>
    </sheetView>
  </sheetViews>
  <sheetFormatPr defaultColWidth="9.140625" defaultRowHeight="15"/>
  <cols>
    <col min="1" max="1" width="5.00390625" style="52" customWidth="1"/>
    <col min="2" max="2" width="47.57421875" style="52" customWidth="1"/>
    <col min="3" max="3" width="2.140625" style="52" bestFit="1" customWidth="1"/>
    <col min="4" max="5" width="4.140625" style="52" bestFit="1" customWidth="1"/>
    <col min="6" max="8" width="2.140625" style="52" bestFit="1" customWidth="1"/>
    <col min="9" max="9" width="4.140625" style="52" bestFit="1" customWidth="1"/>
    <col min="10" max="10" width="7.140625" style="52" customWidth="1"/>
    <col min="11" max="19" width="2.140625" style="52" bestFit="1" customWidth="1"/>
    <col min="20" max="20" width="6.28125" style="52" customWidth="1"/>
    <col min="21" max="29" width="2.140625" style="52" bestFit="1" customWidth="1"/>
    <col min="30" max="30" width="6.00390625" style="52" customWidth="1"/>
    <col min="31" max="39" width="2.140625" style="52" bestFit="1" customWidth="1"/>
    <col min="40" max="40" width="6.57421875" style="52" customWidth="1"/>
    <col min="41" max="62" width="2.140625" style="52" bestFit="1" customWidth="1"/>
    <col min="63" max="63" width="17.140625" style="52" bestFit="1" customWidth="1"/>
  </cols>
  <sheetData>
    <row r="1" spans="1:63" ht="17.25" customHeight="1" thickBot="1">
      <c r="A1" s="161" t="s">
        <v>181</v>
      </c>
      <c r="B1" s="163" t="s">
        <v>182</v>
      </c>
      <c r="C1" s="165" t="s">
        <v>351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7"/>
    </row>
    <row r="2" spans="1:63" ht="18.75" customHeight="1" thickBot="1">
      <c r="A2" s="162"/>
      <c r="B2" s="164"/>
      <c r="C2" s="168" t="s">
        <v>183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70"/>
      <c r="W2" s="168" t="s">
        <v>184</v>
      </c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70"/>
      <c r="AQ2" s="168" t="s">
        <v>185</v>
      </c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70"/>
      <c r="BK2" s="171" t="s">
        <v>186</v>
      </c>
    </row>
    <row r="3" spans="1:63" ht="18.75" thickBot="1">
      <c r="A3" s="162"/>
      <c r="B3" s="164"/>
      <c r="C3" s="174" t="s">
        <v>333</v>
      </c>
      <c r="D3" s="175"/>
      <c r="E3" s="175"/>
      <c r="F3" s="175"/>
      <c r="G3" s="175"/>
      <c r="H3" s="175"/>
      <c r="I3" s="175"/>
      <c r="J3" s="175"/>
      <c r="K3" s="175"/>
      <c r="L3" s="176"/>
      <c r="M3" s="174" t="s">
        <v>334</v>
      </c>
      <c r="N3" s="175"/>
      <c r="O3" s="175"/>
      <c r="P3" s="175"/>
      <c r="Q3" s="175"/>
      <c r="R3" s="175"/>
      <c r="S3" s="175"/>
      <c r="T3" s="175"/>
      <c r="U3" s="175"/>
      <c r="V3" s="176"/>
      <c r="W3" s="174" t="s">
        <v>333</v>
      </c>
      <c r="X3" s="175"/>
      <c r="Y3" s="175"/>
      <c r="Z3" s="175"/>
      <c r="AA3" s="175"/>
      <c r="AB3" s="175"/>
      <c r="AC3" s="175"/>
      <c r="AD3" s="175"/>
      <c r="AE3" s="175"/>
      <c r="AF3" s="176"/>
      <c r="AG3" s="174" t="s">
        <v>334</v>
      </c>
      <c r="AH3" s="175"/>
      <c r="AI3" s="175"/>
      <c r="AJ3" s="175"/>
      <c r="AK3" s="175"/>
      <c r="AL3" s="175"/>
      <c r="AM3" s="175"/>
      <c r="AN3" s="175"/>
      <c r="AO3" s="175"/>
      <c r="AP3" s="176"/>
      <c r="AQ3" s="174" t="s">
        <v>333</v>
      </c>
      <c r="AR3" s="175"/>
      <c r="AS3" s="175"/>
      <c r="AT3" s="175"/>
      <c r="AU3" s="175"/>
      <c r="AV3" s="175"/>
      <c r="AW3" s="175"/>
      <c r="AX3" s="175"/>
      <c r="AY3" s="175"/>
      <c r="AZ3" s="176"/>
      <c r="BA3" s="174" t="s">
        <v>334</v>
      </c>
      <c r="BB3" s="175"/>
      <c r="BC3" s="175"/>
      <c r="BD3" s="175"/>
      <c r="BE3" s="175"/>
      <c r="BF3" s="175"/>
      <c r="BG3" s="175"/>
      <c r="BH3" s="175"/>
      <c r="BI3" s="175"/>
      <c r="BJ3" s="176"/>
      <c r="BK3" s="172"/>
    </row>
    <row r="4" spans="1:63" ht="18" customHeight="1">
      <c r="A4" s="162"/>
      <c r="B4" s="164"/>
      <c r="C4" s="177" t="s">
        <v>187</v>
      </c>
      <c r="D4" s="178"/>
      <c r="E4" s="178"/>
      <c r="F4" s="178"/>
      <c r="G4" s="179"/>
      <c r="H4" s="180" t="s">
        <v>188</v>
      </c>
      <c r="I4" s="181"/>
      <c r="J4" s="181"/>
      <c r="K4" s="181"/>
      <c r="L4" s="182"/>
      <c r="M4" s="177" t="s">
        <v>187</v>
      </c>
      <c r="N4" s="178"/>
      <c r="O4" s="178"/>
      <c r="P4" s="178"/>
      <c r="Q4" s="179"/>
      <c r="R4" s="180" t="s">
        <v>188</v>
      </c>
      <c r="S4" s="181"/>
      <c r="T4" s="181"/>
      <c r="U4" s="181"/>
      <c r="V4" s="182"/>
      <c r="W4" s="177" t="s">
        <v>187</v>
      </c>
      <c r="X4" s="178"/>
      <c r="Y4" s="178"/>
      <c r="Z4" s="178"/>
      <c r="AA4" s="179"/>
      <c r="AB4" s="180" t="s">
        <v>188</v>
      </c>
      <c r="AC4" s="181"/>
      <c r="AD4" s="181"/>
      <c r="AE4" s="181"/>
      <c r="AF4" s="182"/>
      <c r="AG4" s="177" t="s">
        <v>187</v>
      </c>
      <c r="AH4" s="178"/>
      <c r="AI4" s="178"/>
      <c r="AJ4" s="178"/>
      <c r="AK4" s="179"/>
      <c r="AL4" s="180" t="s">
        <v>188</v>
      </c>
      <c r="AM4" s="181"/>
      <c r="AN4" s="181"/>
      <c r="AO4" s="181"/>
      <c r="AP4" s="182"/>
      <c r="AQ4" s="177" t="s">
        <v>187</v>
      </c>
      <c r="AR4" s="178"/>
      <c r="AS4" s="178"/>
      <c r="AT4" s="178"/>
      <c r="AU4" s="179"/>
      <c r="AV4" s="180" t="s">
        <v>188</v>
      </c>
      <c r="AW4" s="181"/>
      <c r="AX4" s="181"/>
      <c r="AY4" s="181"/>
      <c r="AZ4" s="182"/>
      <c r="BA4" s="177" t="s">
        <v>187</v>
      </c>
      <c r="BB4" s="178"/>
      <c r="BC4" s="178"/>
      <c r="BD4" s="178"/>
      <c r="BE4" s="179"/>
      <c r="BF4" s="180" t="s">
        <v>188</v>
      </c>
      <c r="BG4" s="181"/>
      <c r="BH4" s="181"/>
      <c r="BI4" s="181"/>
      <c r="BJ4" s="182"/>
      <c r="BK4" s="172"/>
    </row>
    <row r="5" spans="1:63" ht="15.75" customHeight="1">
      <c r="A5" s="162"/>
      <c r="B5" s="164"/>
      <c r="C5" s="70">
        <v>1</v>
      </c>
      <c r="D5" s="71">
        <v>2</v>
      </c>
      <c r="E5" s="71">
        <v>3</v>
      </c>
      <c r="F5" s="71">
        <v>4</v>
      </c>
      <c r="G5" s="72">
        <v>5</v>
      </c>
      <c r="H5" s="70">
        <v>1</v>
      </c>
      <c r="I5" s="71">
        <v>2</v>
      </c>
      <c r="J5" s="71">
        <v>3</v>
      </c>
      <c r="K5" s="71">
        <v>4</v>
      </c>
      <c r="L5" s="72">
        <v>5</v>
      </c>
      <c r="M5" s="70">
        <v>1</v>
      </c>
      <c r="N5" s="71">
        <v>2</v>
      </c>
      <c r="O5" s="71">
        <v>3</v>
      </c>
      <c r="P5" s="71">
        <v>4</v>
      </c>
      <c r="Q5" s="72">
        <v>5</v>
      </c>
      <c r="R5" s="70">
        <v>1</v>
      </c>
      <c r="S5" s="71">
        <v>2</v>
      </c>
      <c r="T5" s="71">
        <v>3</v>
      </c>
      <c r="U5" s="71">
        <v>4</v>
      </c>
      <c r="V5" s="72">
        <v>5</v>
      </c>
      <c r="W5" s="70">
        <v>1</v>
      </c>
      <c r="X5" s="71">
        <v>2</v>
      </c>
      <c r="Y5" s="71">
        <v>3</v>
      </c>
      <c r="Z5" s="71">
        <v>4</v>
      </c>
      <c r="AA5" s="72">
        <v>5</v>
      </c>
      <c r="AB5" s="70">
        <v>1</v>
      </c>
      <c r="AC5" s="71">
        <v>2</v>
      </c>
      <c r="AD5" s="71">
        <v>3</v>
      </c>
      <c r="AE5" s="71">
        <v>4</v>
      </c>
      <c r="AF5" s="72">
        <v>5</v>
      </c>
      <c r="AG5" s="70">
        <v>1</v>
      </c>
      <c r="AH5" s="71">
        <v>2</v>
      </c>
      <c r="AI5" s="71">
        <v>3</v>
      </c>
      <c r="AJ5" s="71">
        <v>4</v>
      </c>
      <c r="AK5" s="72">
        <v>5</v>
      </c>
      <c r="AL5" s="70">
        <v>1</v>
      </c>
      <c r="AM5" s="71">
        <v>2</v>
      </c>
      <c r="AN5" s="71">
        <v>3</v>
      </c>
      <c r="AO5" s="71">
        <v>4</v>
      </c>
      <c r="AP5" s="72">
        <v>5</v>
      </c>
      <c r="AQ5" s="70">
        <v>1</v>
      </c>
      <c r="AR5" s="71">
        <v>2</v>
      </c>
      <c r="AS5" s="71">
        <v>3</v>
      </c>
      <c r="AT5" s="71">
        <v>4</v>
      </c>
      <c r="AU5" s="72">
        <v>5</v>
      </c>
      <c r="AV5" s="70">
        <v>1</v>
      </c>
      <c r="AW5" s="71">
        <v>2</v>
      </c>
      <c r="AX5" s="71">
        <v>3</v>
      </c>
      <c r="AY5" s="71">
        <v>4</v>
      </c>
      <c r="AZ5" s="72">
        <v>5</v>
      </c>
      <c r="BA5" s="70">
        <v>1</v>
      </c>
      <c r="BB5" s="71">
        <v>2</v>
      </c>
      <c r="BC5" s="71">
        <v>3</v>
      </c>
      <c r="BD5" s="71">
        <v>4</v>
      </c>
      <c r="BE5" s="72">
        <v>5</v>
      </c>
      <c r="BF5" s="70">
        <v>1</v>
      </c>
      <c r="BG5" s="71">
        <v>2</v>
      </c>
      <c r="BH5" s="71">
        <v>3</v>
      </c>
      <c r="BI5" s="71">
        <v>4</v>
      </c>
      <c r="BJ5" s="72">
        <v>5</v>
      </c>
      <c r="BK5" s="173"/>
    </row>
    <row r="6" spans="1:63" ht="15">
      <c r="A6" s="73" t="s">
        <v>189</v>
      </c>
      <c r="B6" s="74" t="s">
        <v>190</v>
      </c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5"/>
    </row>
    <row r="7" spans="1:63" ht="15">
      <c r="A7" s="73" t="s">
        <v>191</v>
      </c>
      <c r="B7" s="75" t="s">
        <v>192</v>
      </c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5"/>
    </row>
    <row r="8" spans="1:63" ht="15">
      <c r="A8" s="73"/>
      <c r="B8" s="76" t="s">
        <v>193</v>
      </c>
      <c r="C8" s="77"/>
      <c r="D8" s="53"/>
      <c r="E8" s="53"/>
      <c r="F8" s="53"/>
      <c r="G8" s="78"/>
      <c r="H8" s="77"/>
      <c r="I8" s="53"/>
      <c r="J8" s="53"/>
      <c r="K8" s="53"/>
      <c r="L8" s="78"/>
      <c r="M8" s="77"/>
      <c r="N8" s="53"/>
      <c r="O8" s="53"/>
      <c r="P8" s="53"/>
      <c r="Q8" s="78"/>
      <c r="R8" s="77"/>
      <c r="S8" s="53"/>
      <c r="T8" s="53"/>
      <c r="U8" s="53"/>
      <c r="V8" s="78"/>
      <c r="W8" s="77"/>
      <c r="X8" s="53"/>
      <c r="Y8" s="53"/>
      <c r="Z8" s="53"/>
      <c r="AA8" s="78"/>
      <c r="AB8" s="77"/>
      <c r="AC8" s="53"/>
      <c r="AD8" s="53"/>
      <c r="AE8" s="53"/>
      <c r="AF8" s="78"/>
      <c r="AG8" s="77"/>
      <c r="AH8" s="53"/>
      <c r="AI8" s="53"/>
      <c r="AJ8" s="53"/>
      <c r="AK8" s="78"/>
      <c r="AL8" s="77"/>
      <c r="AM8" s="53"/>
      <c r="AN8" s="53"/>
      <c r="AO8" s="53"/>
      <c r="AP8" s="78"/>
      <c r="AQ8" s="77"/>
      <c r="AR8" s="53"/>
      <c r="AS8" s="53"/>
      <c r="AT8" s="53"/>
      <c r="AU8" s="78"/>
      <c r="AV8" s="77"/>
      <c r="AW8" s="53"/>
      <c r="AX8" s="53"/>
      <c r="AY8" s="53"/>
      <c r="AZ8" s="78"/>
      <c r="BA8" s="77"/>
      <c r="BB8" s="53"/>
      <c r="BC8" s="53"/>
      <c r="BD8" s="53"/>
      <c r="BE8" s="78"/>
      <c r="BF8" s="77"/>
      <c r="BG8" s="53"/>
      <c r="BH8" s="53"/>
      <c r="BI8" s="53"/>
      <c r="BJ8" s="78"/>
      <c r="BK8" s="79"/>
    </row>
    <row r="9" spans="1:63" ht="15">
      <c r="A9" s="73"/>
      <c r="B9" s="76" t="s">
        <v>194</v>
      </c>
      <c r="C9" s="77"/>
      <c r="D9" s="53"/>
      <c r="E9" s="53"/>
      <c r="F9" s="53"/>
      <c r="G9" s="78"/>
      <c r="H9" s="77"/>
      <c r="I9" s="53"/>
      <c r="J9" s="53"/>
      <c r="K9" s="53"/>
      <c r="L9" s="78"/>
      <c r="M9" s="77"/>
      <c r="N9" s="53"/>
      <c r="O9" s="53"/>
      <c r="P9" s="53"/>
      <c r="Q9" s="78"/>
      <c r="R9" s="77"/>
      <c r="S9" s="53"/>
      <c r="T9" s="53"/>
      <c r="U9" s="53"/>
      <c r="V9" s="78"/>
      <c r="W9" s="77"/>
      <c r="X9" s="53"/>
      <c r="Y9" s="53"/>
      <c r="Z9" s="53"/>
      <c r="AA9" s="78"/>
      <c r="AB9" s="77"/>
      <c r="AC9" s="53"/>
      <c r="AD9" s="53"/>
      <c r="AE9" s="53"/>
      <c r="AF9" s="78"/>
      <c r="AG9" s="77"/>
      <c r="AH9" s="53"/>
      <c r="AI9" s="53"/>
      <c r="AJ9" s="53"/>
      <c r="AK9" s="78"/>
      <c r="AL9" s="77"/>
      <c r="AM9" s="53"/>
      <c r="AN9" s="53"/>
      <c r="AO9" s="53"/>
      <c r="AP9" s="78"/>
      <c r="AQ9" s="77"/>
      <c r="AR9" s="53"/>
      <c r="AS9" s="53"/>
      <c r="AT9" s="53"/>
      <c r="AU9" s="78"/>
      <c r="AV9" s="77"/>
      <c r="AW9" s="53"/>
      <c r="AX9" s="53"/>
      <c r="AY9" s="53"/>
      <c r="AZ9" s="78"/>
      <c r="BA9" s="77"/>
      <c r="BB9" s="53"/>
      <c r="BC9" s="53"/>
      <c r="BD9" s="53"/>
      <c r="BE9" s="78"/>
      <c r="BF9" s="77"/>
      <c r="BG9" s="53"/>
      <c r="BH9" s="53"/>
      <c r="BI9" s="53"/>
      <c r="BJ9" s="78"/>
      <c r="BK9" s="79"/>
    </row>
    <row r="10" spans="1:63" ht="15">
      <c r="A10" s="73" t="s">
        <v>195</v>
      </c>
      <c r="B10" s="75" t="s">
        <v>196</v>
      </c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5"/>
    </row>
    <row r="11" spans="1:63" ht="15">
      <c r="A11" s="73"/>
      <c r="B11" s="76" t="s">
        <v>193</v>
      </c>
      <c r="C11" s="77"/>
      <c r="D11" s="53"/>
      <c r="E11" s="53"/>
      <c r="F11" s="53"/>
      <c r="G11" s="78"/>
      <c r="H11" s="77"/>
      <c r="I11" s="53"/>
      <c r="J11" s="53"/>
      <c r="K11" s="53"/>
      <c r="L11" s="78"/>
      <c r="M11" s="77"/>
      <c r="N11" s="53"/>
      <c r="O11" s="53"/>
      <c r="P11" s="53"/>
      <c r="Q11" s="78"/>
      <c r="R11" s="77"/>
      <c r="S11" s="53"/>
      <c r="T11" s="53"/>
      <c r="U11" s="53"/>
      <c r="V11" s="78"/>
      <c r="W11" s="77"/>
      <c r="X11" s="53"/>
      <c r="Y11" s="53"/>
      <c r="Z11" s="53"/>
      <c r="AA11" s="78"/>
      <c r="AB11" s="77"/>
      <c r="AC11" s="53"/>
      <c r="AD11" s="53"/>
      <c r="AE11" s="53"/>
      <c r="AF11" s="78"/>
      <c r="AG11" s="77"/>
      <c r="AH11" s="53"/>
      <c r="AI11" s="53"/>
      <c r="AJ11" s="53"/>
      <c r="AK11" s="78"/>
      <c r="AL11" s="77"/>
      <c r="AM11" s="53"/>
      <c r="AN11" s="53"/>
      <c r="AO11" s="53"/>
      <c r="AP11" s="78"/>
      <c r="AQ11" s="77"/>
      <c r="AR11" s="53"/>
      <c r="AS11" s="53"/>
      <c r="AT11" s="53"/>
      <c r="AU11" s="78"/>
      <c r="AV11" s="77"/>
      <c r="AW11" s="53"/>
      <c r="AX11" s="53"/>
      <c r="AY11" s="53"/>
      <c r="AZ11" s="78"/>
      <c r="BA11" s="77"/>
      <c r="BB11" s="53"/>
      <c r="BC11" s="53"/>
      <c r="BD11" s="53"/>
      <c r="BE11" s="78"/>
      <c r="BF11" s="77"/>
      <c r="BG11" s="53"/>
      <c r="BH11" s="53"/>
      <c r="BI11" s="53"/>
      <c r="BJ11" s="78"/>
      <c r="BK11" s="79"/>
    </row>
    <row r="12" spans="1:63" ht="15">
      <c r="A12" s="73"/>
      <c r="B12" s="76" t="s">
        <v>197</v>
      </c>
      <c r="C12" s="77"/>
      <c r="D12" s="53"/>
      <c r="E12" s="53"/>
      <c r="F12" s="53"/>
      <c r="G12" s="78"/>
      <c r="H12" s="77"/>
      <c r="I12" s="53"/>
      <c r="J12" s="53"/>
      <c r="K12" s="53"/>
      <c r="L12" s="78"/>
      <c r="M12" s="77"/>
      <c r="N12" s="53"/>
      <c r="O12" s="53"/>
      <c r="P12" s="53"/>
      <c r="Q12" s="78"/>
      <c r="R12" s="77"/>
      <c r="S12" s="53"/>
      <c r="T12" s="53"/>
      <c r="U12" s="53"/>
      <c r="V12" s="78"/>
      <c r="W12" s="77"/>
      <c r="X12" s="53"/>
      <c r="Y12" s="53"/>
      <c r="Z12" s="53"/>
      <c r="AA12" s="78"/>
      <c r="AB12" s="77"/>
      <c r="AC12" s="53"/>
      <c r="AD12" s="53"/>
      <c r="AE12" s="53"/>
      <c r="AF12" s="78"/>
      <c r="AG12" s="77"/>
      <c r="AH12" s="53"/>
      <c r="AI12" s="53"/>
      <c r="AJ12" s="53"/>
      <c r="AK12" s="78"/>
      <c r="AL12" s="77"/>
      <c r="AM12" s="53"/>
      <c r="AN12" s="53"/>
      <c r="AO12" s="53"/>
      <c r="AP12" s="78"/>
      <c r="AQ12" s="77"/>
      <c r="AR12" s="53"/>
      <c r="AS12" s="53"/>
      <c r="AT12" s="53"/>
      <c r="AU12" s="78"/>
      <c r="AV12" s="77"/>
      <c r="AW12" s="53"/>
      <c r="AX12" s="53"/>
      <c r="AY12" s="53"/>
      <c r="AZ12" s="78"/>
      <c r="BA12" s="77"/>
      <c r="BB12" s="53"/>
      <c r="BC12" s="53"/>
      <c r="BD12" s="53"/>
      <c r="BE12" s="78"/>
      <c r="BF12" s="77"/>
      <c r="BG12" s="53"/>
      <c r="BH12" s="53"/>
      <c r="BI12" s="53"/>
      <c r="BJ12" s="78"/>
      <c r="BK12" s="79"/>
    </row>
    <row r="13" spans="1:63" ht="15">
      <c r="A13" s="73" t="s">
        <v>198</v>
      </c>
      <c r="B13" s="75" t="s">
        <v>199</v>
      </c>
      <c r="C13" s="183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5"/>
    </row>
    <row r="14" spans="1:63" ht="15">
      <c r="A14" s="73"/>
      <c r="B14" s="76" t="s">
        <v>193</v>
      </c>
      <c r="C14" s="77"/>
      <c r="D14" s="53"/>
      <c r="E14" s="53"/>
      <c r="F14" s="53"/>
      <c r="G14" s="78"/>
      <c r="H14" s="77"/>
      <c r="I14" s="53"/>
      <c r="J14" s="53"/>
      <c r="K14" s="53"/>
      <c r="L14" s="78"/>
      <c r="M14" s="77"/>
      <c r="N14" s="53"/>
      <c r="O14" s="53"/>
      <c r="P14" s="53"/>
      <c r="Q14" s="78"/>
      <c r="R14" s="77"/>
      <c r="S14" s="53"/>
      <c r="T14" s="53"/>
      <c r="U14" s="53"/>
      <c r="V14" s="78"/>
      <c r="W14" s="77"/>
      <c r="X14" s="53"/>
      <c r="Y14" s="53"/>
      <c r="Z14" s="53"/>
      <c r="AA14" s="78"/>
      <c r="AB14" s="77"/>
      <c r="AC14" s="53"/>
      <c r="AD14" s="53"/>
      <c r="AE14" s="53"/>
      <c r="AF14" s="78"/>
      <c r="AG14" s="77"/>
      <c r="AH14" s="53"/>
      <c r="AI14" s="53"/>
      <c r="AJ14" s="53"/>
      <c r="AK14" s="78"/>
      <c r="AL14" s="77"/>
      <c r="AM14" s="53"/>
      <c r="AN14" s="53"/>
      <c r="AO14" s="53"/>
      <c r="AP14" s="78"/>
      <c r="AQ14" s="77"/>
      <c r="AR14" s="53"/>
      <c r="AS14" s="53"/>
      <c r="AT14" s="53"/>
      <c r="AU14" s="78"/>
      <c r="AV14" s="77"/>
      <c r="AW14" s="53"/>
      <c r="AX14" s="53"/>
      <c r="AY14" s="53"/>
      <c r="AZ14" s="78"/>
      <c r="BA14" s="77"/>
      <c r="BB14" s="53"/>
      <c r="BC14" s="53"/>
      <c r="BD14" s="53"/>
      <c r="BE14" s="78"/>
      <c r="BF14" s="77"/>
      <c r="BG14" s="53"/>
      <c r="BH14" s="53"/>
      <c r="BI14" s="53"/>
      <c r="BJ14" s="78"/>
      <c r="BK14" s="79"/>
    </row>
    <row r="15" spans="1:63" ht="15">
      <c r="A15" s="73"/>
      <c r="B15" s="76" t="s">
        <v>200</v>
      </c>
      <c r="C15" s="77"/>
      <c r="D15" s="53"/>
      <c r="E15" s="53"/>
      <c r="F15" s="53"/>
      <c r="G15" s="78"/>
      <c r="H15" s="77"/>
      <c r="I15" s="53"/>
      <c r="J15" s="53"/>
      <c r="K15" s="53"/>
      <c r="L15" s="78"/>
      <c r="M15" s="77"/>
      <c r="N15" s="53"/>
      <c r="O15" s="53"/>
      <c r="P15" s="53"/>
      <c r="Q15" s="78"/>
      <c r="R15" s="77"/>
      <c r="S15" s="53"/>
      <c r="T15" s="53"/>
      <c r="U15" s="53"/>
      <c r="V15" s="78"/>
      <c r="W15" s="77"/>
      <c r="X15" s="53"/>
      <c r="Y15" s="53"/>
      <c r="Z15" s="53"/>
      <c r="AA15" s="78"/>
      <c r="AB15" s="77"/>
      <c r="AC15" s="53"/>
      <c r="AD15" s="53"/>
      <c r="AE15" s="53"/>
      <c r="AF15" s="78"/>
      <c r="AG15" s="77"/>
      <c r="AH15" s="53"/>
      <c r="AI15" s="53"/>
      <c r="AJ15" s="53"/>
      <c r="AK15" s="78"/>
      <c r="AL15" s="77"/>
      <c r="AM15" s="53"/>
      <c r="AN15" s="53"/>
      <c r="AO15" s="53"/>
      <c r="AP15" s="78"/>
      <c r="AQ15" s="77"/>
      <c r="AR15" s="53"/>
      <c r="AS15" s="53"/>
      <c r="AT15" s="53"/>
      <c r="AU15" s="78"/>
      <c r="AV15" s="77"/>
      <c r="AW15" s="53"/>
      <c r="AX15" s="53"/>
      <c r="AY15" s="53"/>
      <c r="AZ15" s="78"/>
      <c r="BA15" s="77"/>
      <c r="BB15" s="53"/>
      <c r="BC15" s="53"/>
      <c r="BD15" s="53"/>
      <c r="BE15" s="78"/>
      <c r="BF15" s="77"/>
      <c r="BG15" s="53"/>
      <c r="BH15" s="53"/>
      <c r="BI15" s="53"/>
      <c r="BJ15" s="78"/>
      <c r="BK15" s="79"/>
    </row>
    <row r="16" spans="1:63" ht="15">
      <c r="A16" s="73" t="s">
        <v>201</v>
      </c>
      <c r="B16" s="75" t="s">
        <v>202</v>
      </c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5"/>
    </row>
    <row r="17" spans="1:63" ht="15">
      <c r="A17" s="73"/>
      <c r="B17" s="76" t="s">
        <v>193</v>
      </c>
      <c r="C17" s="77"/>
      <c r="D17" s="53"/>
      <c r="E17" s="53"/>
      <c r="F17" s="53"/>
      <c r="G17" s="78"/>
      <c r="H17" s="77"/>
      <c r="I17" s="53"/>
      <c r="J17" s="53"/>
      <c r="K17" s="53"/>
      <c r="L17" s="78"/>
      <c r="M17" s="77"/>
      <c r="N17" s="53"/>
      <c r="O17" s="53"/>
      <c r="P17" s="53"/>
      <c r="Q17" s="78"/>
      <c r="R17" s="77"/>
      <c r="S17" s="53"/>
      <c r="T17" s="53"/>
      <c r="U17" s="53"/>
      <c r="V17" s="78"/>
      <c r="W17" s="77"/>
      <c r="X17" s="53"/>
      <c r="Y17" s="53"/>
      <c r="Z17" s="53"/>
      <c r="AA17" s="78"/>
      <c r="AB17" s="77"/>
      <c r="AC17" s="53"/>
      <c r="AD17" s="53"/>
      <c r="AE17" s="53"/>
      <c r="AF17" s="78"/>
      <c r="AG17" s="77"/>
      <c r="AH17" s="53"/>
      <c r="AI17" s="53"/>
      <c r="AJ17" s="53"/>
      <c r="AK17" s="78"/>
      <c r="AL17" s="77"/>
      <c r="AM17" s="53"/>
      <c r="AN17" s="53"/>
      <c r="AO17" s="53"/>
      <c r="AP17" s="78"/>
      <c r="AQ17" s="77"/>
      <c r="AR17" s="53"/>
      <c r="AS17" s="53"/>
      <c r="AT17" s="53"/>
      <c r="AU17" s="78"/>
      <c r="AV17" s="77"/>
      <c r="AW17" s="53"/>
      <c r="AX17" s="53"/>
      <c r="AY17" s="53"/>
      <c r="AZ17" s="78"/>
      <c r="BA17" s="77"/>
      <c r="BB17" s="53"/>
      <c r="BC17" s="53"/>
      <c r="BD17" s="53"/>
      <c r="BE17" s="78"/>
      <c r="BF17" s="77"/>
      <c r="BG17" s="53"/>
      <c r="BH17" s="53"/>
      <c r="BI17" s="53"/>
      <c r="BJ17" s="78"/>
      <c r="BK17" s="79"/>
    </row>
    <row r="18" spans="1:63" ht="15">
      <c r="A18" s="73"/>
      <c r="B18" s="76" t="s">
        <v>203</v>
      </c>
      <c r="C18" s="77"/>
      <c r="D18" s="53"/>
      <c r="E18" s="53"/>
      <c r="F18" s="53"/>
      <c r="G18" s="78"/>
      <c r="H18" s="77"/>
      <c r="I18" s="53"/>
      <c r="J18" s="53"/>
      <c r="K18" s="53"/>
      <c r="L18" s="78"/>
      <c r="M18" s="77"/>
      <c r="N18" s="53"/>
      <c r="O18" s="53"/>
      <c r="P18" s="53"/>
      <c r="Q18" s="78"/>
      <c r="R18" s="77"/>
      <c r="S18" s="53"/>
      <c r="T18" s="53"/>
      <c r="U18" s="53"/>
      <c r="V18" s="78"/>
      <c r="W18" s="77"/>
      <c r="X18" s="53"/>
      <c r="Y18" s="53"/>
      <c r="Z18" s="53"/>
      <c r="AA18" s="78"/>
      <c r="AB18" s="77"/>
      <c r="AC18" s="53"/>
      <c r="AD18" s="53"/>
      <c r="AE18" s="53"/>
      <c r="AF18" s="78"/>
      <c r="AG18" s="77"/>
      <c r="AH18" s="53"/>
      <c r="AI18" s="53"/>
      <c r="AJ18" s="53"/>
      <c r="AK18" s="78"/>
      <c r="AL18" s="77"/>
      <c r="AM18" s="53"/>
      <c r="AN18" s="53"/>
      <c r="AO18" s="53"/>
      <c r="AP18" s="78"/>
      <c r="AQ18" s="77"/>
      <c r="AR18" s="53"/>
      <c r="AS18" s="53"/>
      <c r="AT18" s="53"/>
      <c r="AU18" s="78"/>
      <c r="AV18" s="77"/>
      <c r="AW18" s="53"/>
      <c r="AX18" s="53"/>
      <c r="AY18" s="53"/>
      <c r="AZ18" s="78"/>
      <c r="BA18" s="77"/>
      <c r="BB18" s="53"/>
      <c r="BC18" s="53"/>
      <c r="BD18" s="53"/>
      <c r="BE18" s="78"/>
      <c r="BF18" s="77"/>
      <c r="BG18" s="53"/>
      <c r="BH18" s="53"/>
      <c r="BI18" s="53"/>
      <c r="BJ18" s="78"/>
      <c r="BK18" s="79"/>
    </row>
    <row r="19" spans="1:63" ht="15">
      <c r="A19" s="73" t="s">
        <v>204</v>
      </c>
      <c r="B19" s="80" t="s">
        <v>205</v>
      </c>
      <c r="C19" s="183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5"/>
    </row>
    <row r="20" spans="1:63" ht="15">
      <c r="A20" s="73"/>
      <c r="B20" s="76" t="s">
        <v>206</v>
      </c>
      <c r="C20" s="77"/>
      <c r="D20" s="53">
        <v>301.6326955342837</v>
      </c>
      <c r="E20" s="53"/>
      <c r="F20" s="53"/>
      <c r="G20" s="78"/>
      <c r="H20" s="77"/>
      <c r="I20" s="53"/>
      <c r="J20" s="81">
        <v>1257.971101889826</v>
      </c>
      <c r="K20" s="53"/>
      <c r="L20" s="78"/>
      <c r="M20" s="77"/>
      <c r="N20" s="53"/>
      <c r="O20" s="53"/>
      <c r="P20" s="53"/>
      <c r="Q20" s="78"/>
      <c r="R20" s="77"/>
      <c r="S20" s="53"/>
      <c r="T20" s="69">
        <v>35.834160037890214</v>
      </c>
      <c r="U20" s="53"/>
      <c r="V20" s="78"/>
      <c r="W20" s="77"/>
      <c r="X20" s="53"/>
      <c r="Y20" s="53"/>
      <c r="Z20" s="53"/>
      <c r="AA20" s="78"/>
      <c r="AB20" s="77"/>
      <c r="AC20" s="53"/>
      <c r="AD20" s="69"/>
      <c r="AE20" s="53"/>
      <c r="AF20" s="78"/>
      <c r="AG20" s="77"/>
      <c r="AH20" s="53"/>
      <c r="AI20" s="53"/>
      <c r="AJ20" s="53"/>
      <c r="AK20" s="78"/>
      <c r="AL20" s="77"/>
      <c r="AM20" s="53"/>
      <c r="AN20" s="69"/>
      <c r="AO20" s="53"/>
      <c r="AP20" s="78"/>
      <c r="AQ20" s="77"/>
      <c r="AR20" s="53"/>
      <c r="AS20" s="53"/>
      <c r="AT20" s="53"/>
      <c r="AU20" s="78"/>
      <c r="AV20" s="77"/>
      <c r="AW20" s="53"/>
      <c r="AX20" s="53"/>
      <c r="AY20" s="53"/>
      <c r="AZ20" s="78"/>
      <c r="BA20" s="77"/>
      <c r="BB20" s="53"/>
      <c r="BC20" s="53"/>
      <c r="BD20" s="53"/>
      <c r="BE20" s="78"/>
      <c r="BF20" s="77"/>
      <c r="BG20" s="53"/>
      <c r="BH20" s="53"/>
      <c r="BI20" s="53"/>
      <c r="BJ20" s="78"/>
      <c r="BK20" s="82">
        <f>J20+D20+T20+AD20+AN20</f>
        <v>1595.437957462</v>
      </c>
    </row>
    <row r="21" spans="1:63" ht="15">
      <c r="A21" s="73"/>
      <c r="B21" s="76" t="s">
        <v>207</v>
      </c>
      <c r="C21" s="77"/>
      <c r="D21" s="53">
        <f>SUM(D20)</f>
        <v>301.6326955342837</v>
      </c>
      <c r="E21" s="53"/>
      <c r="F21" s="53"/>
      <c r="G21" s="78"/>
      <c r="H21" s="77"/>
      <c r="I21" s="53"/>
      <c r="J21" s="81">
        <f>SUM(J20)</f>
        <v>1257.971101889826</v>
      </c>
      <c r="K21" s="53"/>
      <c r="L21" s="78"/>
      <c r="M21" s="77"/>
      <c r="N21" s="53"/>
      <c r="O21" s="53"/>
      <c r="P21" s="53"/>
      <c r="Q21" s="78"/>
      <c r="R21" s="77"/>
      <c r="S21" s="53"/>
      <c r="T21" s="69">
        <f>SUM(T20)</f>
        <v>35.834160037890214</v>
      </c>
      <c r="U21" s="53"/>
      <c r="V21" s="78"/>
      <c r="W21" s="77"/>
      <c r="X21" s="53"/>
      <c r="Y21" s="53"/>
      <c r="Z21" s="53"/>
      <c r="AA21" s="78"/>
      <c r="AB21" s="77"/>
      <c r="AC21" s="53"/>
      <c r="AD21" s="69"/>
      <c r="AE21" s="53"/>
      <c r="AF21" s="78"/>
      <c r="AG21" s="77"/>
      <c r="AH21" s="53"/>
      <c r="AI21" s="53"/>
      <c r="AJ21" s="53"/>
      <c r="AK21" s="78"/>
      <c r="AL21" s="77"/>
      <c r="AM21" s="53"/>
      <c r="AN21" s="69"/>
      <c r="AO21" s="53"/>
      <c r="AP21" s="78"/>
      <c r="AQ21" s="77"/>
      <c r="AR21" s="53"/>
      <c r="AS21" s="53"/>
      <c r="AT21" s="53"/>
      <c r="AU21" s="78"/>
      <c r="AV21" s="77"/>
      <c r="AW21" s="53"/>
      <c r="AX21" s="53"/>
      <c r="AY21" s="53"/>
      <c r="AZ21" s="78"/>
      <c r="BA21" s="77"/>
      <c r="BB21" s="53"/>
      <c r="BC21" s="53"/>
      <c r="BD21" s="53"/>
      <c r="BE21" s="78"/>
      <c r="BF21" s="77"/>
      <c r="BG21" s="53"/>
      <c r="BH21" s="53"/>
      <c r="BI21" s="53"/>
      <c r="BJ21" s="78"/>
      <c r="BK21" s="82">
        <f>J21+D21+T21+AD21+AN21</f>
        <v>1595.437957462</v>
      </c>
    </row>
    <row r="22" spans="1:63" ht="15">
      <c r="A22" s="73" t="s">
        <v>208</v>
      </c>
      <c r="B22" s="75" t="s">
        <v>209</v>
      </c>
      <c r="C22" s="183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5"/>
    </row>
    <row r="23" spans="1:63" ht="15">
      <c r="A23" s="73"/>
      <c r="B23" s="76" t="s">
        <v>193</v>
      </c>
      <c r="C23" s="77"/>
      <c r="D23" s="53"/>
      <c r="E23" s="53"/>
      <c r="F23" s="53"/>
      <c r="G23" s="78"/>
      <c r="H23" s="77"/>
      <c r="I23" s="53"/>
      <c r="J23" s="53"/>
      <c r="K23" s="53"/>
      <c r="L23" s="78"/>
      <c r="M23" s="77"/>
      <c r="N23" s="53"/>
      <c r="O23" s="53"/>
      <c r="P23" s="53"/>
      <c r="Q23" s="78"/>
      <c r="R23" s="77"/>
      <c r="S23" s="53"/>
      <c r="T23" s="53"/>
      <c r="U23" s="53"/>
      <c r="V23" s="78"/>
      <c r="W23" s="77"/>
      <c r="X23" s="53"/>
      <c r="Y23" s="53"/>
      <c r="Z23" s="53"/>
      <c r="AA23" s="78"/>
      <c r="AB23" s="77"/>
      <c r="AC23" s="53"/>
      <c r="AD23" s="53"/>
      <c r="AE23" s="53"/>
      <c r="AF23" s="78"/>
      <c r="AG23" s="77"/>
      <c r="AH23" s="53"/>
      <c r="AI23" s="53"/>
      <c r="AJ23" s="53"/>
      <c r="AK23" s="78"/>
      <c r="AL23" s="77"/>
      <c r="AM23" s="53"/>
      <c r="AN23" s="53"/>
      <c r="AO23" s="53"/>
      <c r="AP23" s="78"/>
      <c r="AQ23" s="77"/>
      <c r="AR23" s="53"/>
      <c r="AS23" s="53"/>
      <c r="AT23" s="53"/>
      <c r="AU23" s="78"/>
      <c r="AV23" s="77"/>
      <c r="AW23" s="53"/>
      <c r="AX23" s="53"/>
      <c r="AY23" s="53"/>
      <c r="AZ23" s="78"/>
      <c r="BA23" s="77"/>
      <c r="BB23" s="53"/>
      <c r="BC23" s="53"/>
      <c r="BD23" s="53"/>
      <c r="BE23" s="78"/>
      <c r="BF23" s="77"/>
      <c r="BG23" s="53"/>
      <c r="BH23" s="53"/>
      <c r="BI23" s="53"/>
      <c r="BJ23" s="78"/>
      <c r="BK23" s="79"/>
    </row>
    <row r="24" spans="1:63" ht="15">
      <c r="A24" s="73"/>
      <c r="B24" s="76" t="s">
        <v>210</v>
      </c>
      <c r="C24" s="77"/>
      <c r="D24" s="53"/>
      <c r="E24" s="53"/>
      <c r="F24" s="53"/>
      <c r="G24" s="78"/>
      <c r="H24" s="77"/>
      <c r="I24" s="53"/>
      <c r="J24" s="53"/>
      <c r="K24" s="53"/>
      <c r="L24" s="78"/>
      <c r="M24" s="77"/>
      <c r="N24" s="53"/>
      <c r="O24" s="53"/>
      <c r="P24" s="53"/>
      <c r="Q24" s="78"/>
      <c r="R24" s="77"/>
      <c r="S24" s="53"/>
      <c r="T24" s="53"/>
      <c r="U24" s="53"/>
      <c r="V24" s="78"/>
      <c r="W24" s="77"/>
      <c r="X24" s="53"/>
      <c r="Y24" s="53"/>
      <c r="Z24" s="53"/>
      <c r="AA24" s="78"/>
      <c r="AB24" s="77"/>
      <c r="AC24" s="53"/>
      <c r="AD24" s="53"/>
      <c r="AE24" s="53"/>
      <c r="AF24" s="78"/>
      <c r="AG24" s="77"/>
      <c r="AH24" s="53"/>
      <c r="AI24" s="53"/>
      <c r="AJ24" s="53"/>
      <c r="AK24" s="78"/>
      <c r="AL24" s="77"/>
      <c r="AM24" s="53"/>
      <c r="AN24" s="53"/>
      <c r="AO24" s="53"/>
      <c r="AP24" s="78"/>
      <c r="AQ24" s="77"/>
      <c r="AR24" s="53"/>
      <c r="AS24" s="53"/>
      <c r="AT24" s="53"/>
      <c r="AU24" s="78"/>
      <c r="AV24" s="77"/>
      <c r="AW24" s="53"/>
      <c r="AX24" s="53"/>
      <c r="AY24" s="53"/>
      <c r="AZ24" s="78"/>
      <c r="BA24" s="77"/>
      <c r="BB24" s="53"/>
      <c r="BC24" s="53"/>
      <c r="BD24" s="53"/>
      <c r="BE24" s="78"/>
      <c r="BF24" s="77"/>
      <c r="BG24" s="53"/>
      <c r="BH24" s="53"/>
      <c r="BI24" s="53"/>
      <c r="BJ24" s="78"/>
      <c r="BK24" s="79"/>
    </row>
    <row r="25" spans="1:63" ht="15">
      <c r="A25" s="73"/>
      <c r="B25" s="83" t="s">
        <v>211</v>
      </c>
      <c r="C25" s="77"/>
      <c r="D25" s="53"/>
      <c r="E25" s="53"/>
      <c r="F25" s="53"/>
      <c r="G25" s="78"/>
      <c r="H25" s="77"/>
      <c r="I25" s="53"/>
      <c r="J25" s="53"/>
      <c r="K25" s="53"/>
      <c r="L25" s="78"/>
      <c r="M25" s="77"/>
      <c r="N25" s="53"/>
      <c r="O25" s="53"/>
      <c r="P25" s="53"/>
      <c r="Q25" s="78"/>
      <c r="R25" s="77"/>
      <c r="S25" s="53"/>
      <c r="T25" s="53"/>
      <c r="U25" s="53"/>
      <c r="V25" s="78"/>
      <c r="W25" s="77"/>
      <c r="X25" s="53"/>
      <c r="Y25" s="53"/>
      <c r="Z25" s="53"/>
      <c r="AA25" s="78"/>
      <c r="AB25" s="77"/>
      <c r="AC25" s="53"/>
      <c r="AD25" s="53"/>
      <c r="AE25" s="53"/>
      <c r="AF25" s="78"/>
      <c r="AG25" s="77"/>
      <c r="AH25" s="53"/>
      <c r="AI25" s="53"/>
      <c r="AJ25" s="53"/>
      <c r="AK25" s="78"/>
      <c r="AL25" s="77"/>
      <c r="AM25" s="53"/>
      <c r="AN25" s="53"/>
      <c r="AO25" s="53"/>
      <c r="AP25" s="78"/>
      <c r="AQ25" s="77"/>
      <c r="AR25" s="53"/>
      <c r="AS25" s="53"/>
      <c r="AT25" s="53"/>
      <c r="AU25" s="78"/>
      <c r="AV25" s="77"/>
      <c r="AW25" s="53"/>
      <c r="AX25" s="53"/>
      <c r="AY25" s="53"/>
      <c r="AZ25" s="78"/>
      <c r="BA25" s="77"/>
      <c r="BB25" s="53"/>
      <c r="BC25" s="53"/>
      <c r="BD25" s="53"/>
      <c r="BE25" s="78"/>
      <c r="BF25" s="77"/>
      <c r="BG25" s="53"/>
      <c r="BH25" s="53"/>
      <c r="BI25" s="53"/>
      <c r="BJ25" s="78"/>
      <c r="BK25" s="79"/>
    </row>
    <row r="26" spans="1:63" ht="15">
      <c r="A26" s="73"/>
      <c r="B26" s="84"/>
      <c r="C26" s="183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5"/>
    </row>
    <row r="27" spans="1:63" ht="15">
      <c r="A27" s="73" t="s">
        <v>212</v>
      </c>
      <c r="B27" s="74" t="s">
        <v>213</v>
      </c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5"/>
    </row>
    <row r="28" spans="1:63" ht="15">
      <c r="A28" s="73" t="s">
        <v>191</v>
      </c>
      <c r="B28" s="75" t="s">
        <v>214</v>
      </c>
      <c r="C28" s="186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8"/>
    </row>
    <row r="29" spans="1:63" ht="15">
      <c r="A29" s="73"/>
      <c r="B29" s="76" t="s">
        <v>193</v>
      </c>
      <c r="C29" s="86"/>
      <c r="D29" s="87"/>
      <c r="E29" s="87"/>
      <c r="F29" s="87"/>
      <c r="G29" s="88"/>
      <c r="H29" s="86"/>
      <c r="I29" s="87"/>
      <c r="J29" s="87"/>
      <c r="K29" s="87"/>
      <c r="L29" s="88"/>
      <c r="M29" s="86"/>
      <c r="N29" s="87"/>
      <c r="O29" s="87"/>
      <c r="P29" s="87"/>
      <c r="Q29" s="88"/>
      <c r="R29" s="86"/>
      <c r="S29" s="87"/>
      <c r="T29" s="87"/>
      <c r="U29" s="87"/>
      <c r="V29" s="88"/>
      <c r="W29" s="86"/>
      <c r="X29" s="87"/>
      <c r="Y29" s="87"/>
      <c r="Z29" s="87"/>
      <c r="AA29" s="88"/>
      <c r="AB29" s="86"/>
      <c r="AC29" s="87"/>
      <c r="AD29" s="87"/>
      <c r="AE29" s="87"/>
      <c r="AF29" s="88"/>
      <c r="AG29" s="86"/>
      <c r="AH29" s="87"/>
      <c r="AI29" s="87"/>
      <c r="AJ29" s="87"/>
      <c r="AK29" s="88"/>
      <c r="AL29" s="86"/>
      <c r="AM29" s="87"/>
      <c r="AN29" s="87"/>
      <c r="AO29" s="87"/>
      <c r="AP29" s="88"/>
      <c r="AQ29" s="86"/>
      <c r="AR29" s="87"/>
      <c r="AS29" s="87"/>
      <c r="AT29" s="87"/>
      <c r="AU29" s="88"/>
      <c r="AV29" s="86"/>
      <c r="AW29" s="87"/>
      <c r="AX29" s="87"/>
      <c r="AY29" s="87"/>
      <c r="AZ29" s="88"/>
      <c r="BA29" s="86"/>
      <c r="BB29" s="87"/>
      <c r="BC29" s="87"/>
      <c r="BD29" s="87"/>
      <c r="BE29" s="88"/>
      <c r="BF29" s="86"/>
      <c r="BG29" s="87"/>
      <c r="BH29" s="87"/>
      <c r="BI29" s="87"/>
      <c r="BJ29" s="88"/>
      <c r="BK29" s="73"/>
    </row>
    <row r="30" spans="1:63" ht="15">
      <c r="A30" s="73"/>
      <c r="B30" s="76" t="s">
        <v>194</v>
      </c>
      <c r="C30" s="86"/>
      <c r="D30" s="87"/>
      <c r="E30" s="87"/>
      <c r="F30" s="87"/>
      <c r="G30" s="88"/>
      <c r="H30" s="86"/>
      <c r="I30" s="87"/>
      <c r="J30" s="87"/>
      <c r="K30" s="87"/>
      <c r="L30" s="88"/>
      <c r="M30" s="86"/>
      <c r="N30" s="87"/>
      <c r="O30" s="87"/>
      <c r="P30" s="87"/>
      <c r="Q30" s="88"/>
      <c r="R30" s="86"/>
      <c r="S30" s="87"/>
      <c r="T30" s="87"/>
      <c r="U30" s="87"/>
      <c r="V30" s="88"/>
      <c r="W30" s="86"/>
      <c r="X30" s="87"/>
      <c r="Y30" s="87"/>
      <c r="Z30" s="87"/>
      <c r="AA30" s="88"/>
      <c r="AB30" s="86"/>
      <c r="AC30" s="87"/>
      <c r="AD30" s="87"/>
      <c r="AE30" s="87"/>
      <c r="AF30" s="88"/>
      <c r="AG30" s="86"/>
      <c r="AH30" s="87"/>
      <c r="AI30" s="87"/>
      <c r="AJ30" s="87"/>
      <c r="AK30" s="88"/>
      <c r="AL30" s="86"/>
      <c r="AM30" s="87"/>
      <c r="AN30" s="87"/>
      <c r="AO30" s="87"/>
      <c r="AP30" s="88"/>
      <c r="AQ30" s="86"/>
      <c r="AR30" s="87"/>
      <c r="AS30" s="87"/>
      <c r="AT30" s="87"/>
      <c r="AU30" s="88"/>
      <c r="AV30" s="86"/>
      <c r="AW30" s="87"/>
      <c r="AX30" s="87"/>
      <c r="AY30" s="87"/>
      <c r="AZ30" s="88"/>
      <c r="BA30" s="86"/>
      <c r="BB30" s="87"/>
      <c r="BC30" s="87"/>
      <c r="BD30" s="87"/>
      <c r="BE30" s="88"/>
      <c r="BF30" s="86"/>
      <c r="BG30" s="87"/>
      <c r="BH30" s="87"/>
      <c r="BI30" s="87"/>
      <c r="BJ30" s="88"/>
      <c r="BK30" s="73"/>
    </row>
    <row r="31" spans="1:63" ht="15">
      <c r="A31" s="73" t="s">
        <v>195</v>
      </c>
      <c r="B31" s="75" t="s">
        <v>215</v>
      </c>
      <c r="C31" s="183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5"/>
    </row>
    <row r="32" spans="1:63" ht="15">
      <c r="A32" s="73"/>
      <c r="B32" s="76" t="s">
        <v>193</v>
      </c>
      <c r="C32" s="77"/>
      <c r="D32" s="53"/>
      <c r="E32" s="53"/>
      <c r="F32" s="53"/>
      <c r="G32" s="78"/>
      <c r="H32" s="77"/>
      <c r="I32" s="53"/>
      <c r="J32" s="53"/>
      <c r="K32" s="53"/>
      <c r="L32" s="78"/>
      <c r="M32" s="77"/>
      <c r="N32" s="53"/>
      <c r="O32" s="53"/>
      <c r="P32" s="53"/>
      <c r="Q32" s="78"/>
      <c r="R32" s="77"/>
      <c r="S32" s="53"/>
      <c r="T32" s="53"/>
      <c r="U32" s="53"/>
      <c r="V32" s="78"/>
      <c r="W32" s="77"/>
      <c r="X32" s="53"/>
      <c r="Y32" s="53"/>
      <c r="Z32" s="53"/>
      <c r="AA32" s="78"/>
      <c r="AB32" s="77"/>
      <c r="AC32" s="53"/>
      <c r="AD32" s="53"/>
      <c r="AE32" s="53"/>
      <c r="AF32" s="78"/>
      <c r="AG32" s="77"/>
      <c r="AH32" s="53"/>
      <c r="AI32" s="53"/>
      <c r="AJ32" s="53"/>
      <c r="AK32" s="78"/>
      <c r="AL32" s="77"/>
      <c r="AM32" s="53"/>
      <c r="AN32" s="53"/>
      <c r="AO32" s="53"/>
      <c r="AP32" s="78"/>
      <c r="AQ32" s="77"/>
      <c r="AR32" s="53"/>
      <c r="AS32" s="53"/>
      <c r="AT32" s="53"/>
      <c r="AU32" s="78"/>
      <c r="AV32" s="77"/>
      <c r="AW32" s="53"/>
      <c r="AX32" s="53"/>
      <c r="AY32" s="53"/>
      <c r="AZ32" s="78"/>
      <c r="BA32" s="77"/>
      <c r="BB32" s="53"/>
      <c r="BC32" s="53"/>
      <c r="BD32" s="53"/>
      <c r="BE32" s="78"/>
      <c r="BF32" s="77"/>
      <c r="BG32" s="53"/>
      <c r="BH32" s="53"/>
      <c r="BI32" s="53"/>
      <c r="BJ32" s="78"/>
      <c r="BK32" s="79"/>
    </row>
    <row r="33" spans="1:63" ht="15">
      <c r="A33" s="73"/>
      <c r="B33" s="76" t="s">
        <v>197</v>
      </c>
      <c r="C33" s="77"/>
      <c r="D33" s="53"/>
      <c r="E33" s="53"/>
      <c r="F33" s="53"/>
      <c r="G33" s="78"/>
      <c r="H33" s="77"/>
      <c r="I33" s="53"/>
      <c r="J33" s="53"/>
      <c r="K33" s="53"/>
      <c r="L33" s="78"/>
      <c r="M33" s="77"/>
      <c r="N33" s="53"/>
      <c r="O33" s="53"/>
      <c r="P33" s="53"/>
      <c r="Q33" s="78"/>
      <c r="R33" s="77"/>
      <c r="S33" s="53"/>
      <c r="T33" s="53"/>
      <c r="U33" s="53"/>
      <c r="V33" s="78"/>
      <c r="W33" s="77"/>
      <c r="X33" s="53"/>
      <c r="Y33" s="53"/>
      <c r="Z33" s="53"/>
      <c r="AA33" s="78"/>
      <c r="AB33" s="77"/>
      <c r="AC33" s="53"/>
      <c r="AD33" s="53"/>
      <c r="AE33" s="53"/>
      <c r="AF33" s="78"/>
      <c r="AG33" s="77"/>
      <c r="AH33" s="53"/>
      <c r="AI33" s="53"/>
      <c r="AJ33" s="53"/>
      <c r="AK33" s="78"/>
      <c r="AL33" s="77"/>
      <c r="AM33" s="53"/>
      <c r="AN33" s="53"/>
      <c r="AO33" s="53"/>
      <c r="AP33" s="78"/>
      <c r="AQ33" s="77"/>
      <c r="AR33" s="53"/>
      <c r="AS33" s="53"/>
      <c r="AT33" s="53"/>
      <c r="AU33" s="78"/>
      <c r="AV33" s="77"/>
      <c r="AW33" s="53"/>
      <c r="AX33" s="53"/>
      <c r="AY33" s="53"/>
      <c r="AZ33" s="78"/>
      <c r="BA33" s="77"/>
      <c r="BB33" s="53"/>
      <c r="BC33" s="53"/>
      <c r="BD33" s="53"/>
      <c r="BE33" s="78"/>
      <c r="BF33" s="77"/>
      <c r="BG33" s="53"/>
      <c r="BH33" s="53"/>
      <c r="BI33" s="53"/>
      <c r="BJ33" s="78"/>
      <c r="BK33" s="79"/>
    </row>
    <row r="34" spans="1:63" ht="15">
      <c r="A34" s="73"/>
      <c r="B34" s="83" t="s">
        <v>216</v>
      </c>
      <c r="C34" s="77"/>
      <c r="D34" s="53"/>
      <c r="E34" s="53"/>
      <c r="F34" s="53"/>
      <c r="G34" s="78"/>
      <c r="H34" s="77"/>
      <c r="I34" s="53"/>
      <c r="J34" s="53"/>
      <c r="K34" s="53"/>
      <c r="L34" s="78"/>
      <c r="M34" s="77"/>
      <c r="N34" s="53"/>
      <c r="O34" s="53"/>
      <c r="P34" s="53"/>
      <c r="Q34" s="78"/>
      <c r="R34" s="77"/>
      <c r="S34" s="53"/>
      <c r="T34" s="53"/>
      <c r="U34" s="53"/>
      <c r="V34" s="78"/>
      <c r="W34" s="77"/>
      <c r="X34" s="53"/>
      <c r="Y34" s="53"/>
      <c r="Z34" s="53"/>
      <c r="AA34" s="78"/>
      <c r="AB34" s="77"/>
      <c r="AC34" s="53"/>
      <c r="AD34" s="53"/>
      <c r="AE34" s="53"/>
      <c r="AF34" s="78"/>
      <c r="AG34" s="77"/>
      <c r="AH34" s="53"/>
      <c r="AI34" s="53"/>
      <c r="AJ34" s="53"/>
      <c r="AK34" s="78"/>
      <c r="AL34" s="77"/>
      <c r="AM34" s="53"/>
      <c r="AN34" s="53"/>
      <c r="AO34" s="53"/>
      <c r="AP34" s="78"/>
      <c r="AQ34" s="77"/>
      <c r="AR34" s="53"/>
      <c r="AS34" s="53"/>
      <c r="AT34" s="53"/>
      <c r="AU34" s="78"/>
      <c r="AV34" s="77"/>
      <c r="AW34" s="53"/>
      <c r="AX34" s="53"/>
      <c r="AY34" s="53"/>
      <c r="AZ34" s="78"/>
      <c r="BA34" s="77"/>
      <c r="BB34" s="53"/>
      <c r="BC34" s="53"/>
      <c r="BD34" s="53"/>
      <c r="BE34" s="78"/>
      <c r="BF34" s="77"/>
      <c r="BG34" s="53"/>
      <c r="BH34" s="53"/>
      <c r="BI34" s="53"/>
      <c r="BJ34" s="78"/>
      <c r="BK34" s="79"/>
    </row>
    <row r="35" spans="1:63" ht="15">
      <c r="A35" s="73"/>
      <c r="B35" s="75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5"/>
    </row>
    <row r="36" spans="1:63" ht="15">
      <c r="A36" s="73" t="s">
        <v>217</v>
      </c>
      <c r="B36" s="74" t="s">
        <v>218</v>
      </c>
      <c r="C36" s="18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5"/>
    </row>
    <row r="37" spans="1:63" ht="15">
      <c r="A37" s="73" t="s">
        <v>191</v>
      </c>
      <c r="B37" s="75" t="s">
        <v>219</v>
      </c>
      <c r="C37" s="18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5"/>
    </row>
    <row r="38" spans="1:63" ht="15">
      <c r="A38" s="73"/>
      <c r="B38" s="76" t="s">
        <v>193</v>
      </c>
      <c r="C38" s="77"/>
      <c r="D38" s="53"/>
      <c r="E38" s="53"/>
      <c r="F38" s="53"/>
      <c r="G38" s="78"/>
      <c r="H38" s="77"/>
      <c r="I38" s="53"/>
      <c r="J38" s="53"/>
      <c r="K38" s="53"/>
      <c r="L38" s="78"/>
      <c r="M38" s="77"/>
      <c r="N38" s="53"/>
      <c r="O38" s="53"/>
      <c r="P38" s="53"/>
      <c r="Q38" s="78"/>
      <c r="R38" s="77"/>
      <c r="S38" s="53"/>
      <c r="T38" s="53"/>
      <c r="U38" s="53"/>
      <c r="V38" s="78"/>
      <c r="W38" s="77"/>
      <c r="X38" s="53"/>
      <c r="Y38" s="53"/>
      <c r="Z38" s="53"/>
      <c r="AA38" s="78"/>
      <c r="AB38" s="77"/>
      <c r="AC38" s="53"/>
      <c r="AD38" s="53"/>
      <c r="AE38" s="53"/>
      <c r="AF38" s="78"/>
      <c r="AG38" s="77"/>
      <c r="AH38" s="53"/>
      <c r="AI38" s="53"/>
      <c r="AJ38" s="53"/>
      <c r="AK38" s="78"/>
      <c r="AL38" s="77"/>
      <c r="AM38" s="53"/>
      <c r="AN38" s="53"/>
      <c r="AO38" s="53"/>
      <c r="AP38" s="78"/>
      <c r="AQ38" s="77"/>
      <c r="AR38" s="53"/>
      <c r="AS38" s="53"/>
      <c r="AT38" s="53"/>
      <c r="AU38" s="78"/>
      <c r="AV38" s="77"/>
      <c r="AW38" s="53"/>
      <c r="AX38" s="53"/>
      <c r="AY38" s="53"/>
      <c r="AZ38" s="78"/>
      <c r="BA38" s="77"/>
      <c r="BB38" s="53"/>
      <c r="BC38" s="53"/>
      <c r="BD38" s="53"/>
      <c r="BE38" s="78"/>
      <c r="BF38" s="77"/>
      <c r="BG38" s="53"/>
      <c r="BH38" s="53"/>
      <c r="BI38" s="53"/>
      <c r="BJ38" s="78"/>
      <c r="BK38" s="79"/>
    </row>
    <row r="39" spans="1:63" ht="15">
      <c r="A39" s="73"/>
      <c r="B39" s="83" t="s">
        <v>220</v>
      </c>
      <c r="C39" s="77"/>
      <c r="D39" s="53"/>
      <c r="E39" s="53"/>
      <c r="F39" s="53"/>
      <c r="G39" s="78"/>
      <c r="H39" s="77"/>
      <c r="I39" s="53"/>
      <c r="J39" s="53"/>
      <c r="K39" s="53"/>
      <c r="L39" s="78"/>
      <c r="M39" s="77"/>
      <c r="N39" s="53"/>
      <c r="O39" s="53"/>
      <c r="P39" s="53"/>
      <c r="Q39" s="78"/>
      <c r="R39" s="77"/>
      <c r="S39" s="53"/>
      <c r="T39" s="53"/>
      <c r="U39" s="53"/>
      <c r="V39" s="78"/>
      <c r="W39" s="77"/>
      <c r="X39" s="53"/>
      <c r="Y39" s="53"/>
      <c r="Z39" s="53"/>
      <c r="AA39" s="78"/>
      <c r="AB39" s="77"/>
      <c r="AC39" s="53"/>
      <c r="AD39" s="53"/>
      <c r="AE39" s="53"/>
      <c r="AF39" s="78"/>
      <c r="AG39" s="77"/>
      <c r="AH39" s="53"/>
      <c r="AI39" s="53"/>
      <c r="AJ39" s="53"/>
      <c r="AK39" s="78"/>
      <c r="AL39" s="77"/>
      <c r="AM39" s="53"/>
      <c r="AN39" s="53"/>
      <c r="AO39" s="53"/>
      <c r="AP39" s="78"/>
      <c r="AQ39" s="77"/>
      <c r="AR39" s="53"/>
      <c r="AS39" s="53"/>
      <c r="AT39" s="53"/>
      <c r="AU39" s="78"/>
      <c r="AV39" s="77"/>
      <c r="AW39" s="53"/>
      <c r="AX39" s="53"/>
      <c r="AY39" s="53"/>
      <c r="AZ39" s="78"/>
      <c r="BA39" s="77"/>
      <c r="BB39" s="53"/>
      <c r="BC39" s="53"/>
      <c r="BD39" s="53"/>
      <c r="BE39" s="78"/>
      <c r="BF39" s="77"/>
      <c r="BG39" s="53"/>
      <c r="BH39" s="53"/>
      <c r="BI39" s="53"/>
      <c r="BJ39" s="78"/>
      <c r="BK39" s="79"/>
    </row>
    <row r="40" spans="1:63" ht="15">
      <c r="A40" s="73"/>
      <c r="B40" s="75"/>
      <c r="C40" s="183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5"/>
    </row>
    <row r="41" spans="1:63" ht="15">
      <c r="A41" s="73" t="s">
        <v>221</v>
      </c>
      <c r="B41" s="74" t="s">
        <v>222</v>
      </c>
      <c r="C41" s="183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5"/>
    </row>
    <row r="42" spans="1:63" ht="15">
      <c r="A42" s="73" t="s">
        <v>191</v>
      </c>
      <c r="B42" s="75" t="s">
        <v>223</v>
      </c>
      <c r="C42" s="183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5"/>
    </row>
    <row r="43" spans="1:63" ht="15">
      <c r="A43" s="73"/>
      <c r="B43" s="76" t="s">
        <v>193</v>
      </c>
      <c r="C43" s="77"/>
      <c r="D43" s="53"/>
      <c r="E43" s="53"/>
      <c r="F43" s="53"/>
      <c r="G43" s="78"/>
      <c r="H43" s="77"/>
      <c r="I43" s="53"/>
      <c r="J43" s="53"/>
      <c r="K43" s="53"/>
      <c r="L43" s="78"/>
      <c r="M43" s="77"/>
      <c r="N43" s="53"/>
      <c r="O43" s="53"/>
      <c r="P43" s="53"/>
      <c r="Q43" s="78"/>
      <c r="R43" s="77"/>
      <c r="S43" s="53"/>
      <c r="T43" s="53"/>
      <c r="U43" s="53"/>
      <c r="V43" s="78"/>
      <c r="W43" s="77"/>
      <c r="X43" s="53"/>
      <c r="Y43" s="53"/>
      <c r="Z43" s="53"/>
      <c r="AA43" s="78"/>
      <c r="AB43" s="77"/>
      <c r="AC43" s="53"/>
      <c r="AD43" s="53"/>
      <c r="AE43" s="53"/>
      <c r="AF43" s="78"/>
      <c r="AG43" s="77"/>
      <c r="AH43" s="53"/>
      <c r="AI43" s="53"/>
      <c r="AJ43" s="53"/>
      <c r="AK43" s="78"/>
      <c r="AL43" s="77"/>
      <c r="AM43" s="53"/>
      <c r="AN43" s="53"/>
      <c r="AO43" s="53"/>
      <c r="AP43" s="78"/>
      <c r="AQ43" s="77"/>
      <c r="AR43" s="53"/>
      <c r="AS43" s="53"/>
      <c r="AT43" s="53"/>
      <c r="AU43" s="78"/>
      <c r="AV43" s="77"/>
      <c r="AW43" s="53"/>
      <c r="AX43" s="53"/>
      <c r="AY43" s="53"/>
      <c r="AZ43" s="78"/>
      <c r="BA43" s="77"/>
      <c r="BB43" s="53"/>
      <c r="BC43" s="53"/>
      <c r="BD43" s="53"/>
      <c r="BE43" s="78"/>
      <c r="BF43" s="77"/>
      <c r="BG43" s="53"/>
      <c r="BH43" s="53"/>
      <c r="BI43" s="53"/>
      <c r="BJ43" s="78"/>
      <c r="BK43" s="79"/>
    </row>
    <row r="44" spans="1:63" ht="15">
      <c r="A44" s="73"/>
      <c r="B44" s="76" t="s">
        <v>194</v>
      </c>
      <c r="C44" s="77"/>
      <c r="D44" s="53"/>
      <c r="E44" s="53"/>
      <c r="F44" s="53"/>
      <c r="G44" s="78"/>
      <c r="H44" s="77"/>
      <c r="I44" s="53"/>
      <c r="J44" s="53"/>
      <c r="K44" s="53"/>
      <c r="L44" s="78"/>
      <c r="M44" s="77"/>
      <c r="N44" s="53"/>
      <c r="O44" s="53"/>
      <c r="P44" s="53"/>
      <c r="Q44" s="78"/>
      <c r="R44" s="77"/>
      <c r="S44" s="53"/>
      <c r="T44" s="53"/>
      <c r="U44" s="53"/>
      <c r="V44" s="78"/>
      <c r="W44" s="77"/>
      <c r="X44" s="53"/>
      <c r="Y44" s="53"/>
      <c r="Z44" s="53"/>
      <c r="AA44" s="78"/>
      <c r="AB44" s="77"/>
      <c r="AC44" s="53"/>
      <c r="AD44" s="53"/>
      <c r="AE44" s="53"/>
      <c r="AF44" s="78"/>
      <c r="AG44" s="77"/>
      <c r="AH44" s="53"/>
      <c r="AI44" s="53"/>
      <c r="AJ44" s="53"/>
      <c r="AK44" s="78"/>
      <c r="AL44" s="77"/>
      <c r="AM44" s="53"/>
      <c r="AN44" s="53"/>
      <c r="AO44" s="53"/>
      <c r="AP44" s="78"/>
      <c r="AQ44" s="77"/>
      <c r="AR44" s="53"/>
      <c r="AS44" s="53"/>
      <c r="AT44" s="53"/>
      <c r="AU44" s="78"/>
      <c r="AV44" s="77"/>
      <c r="AW44" s="53"/>
      <c r="AX44" s="53"/>
      <c r="AY44" s="53"/>
      <c r="AZ44" s="78"/>
      <c r="BA44" s="77"/>
      <c r="BB44" s="53"/>
      <c r="BC44" s="53"/>
      <c r="BD44" s="53"/>
      <c r="BE44" s="78"/>
      <c r="BF44" s="77"/>
      <c r="BG44" s="53"/>
      <c r="BH44" s="53"/>
      <c r="BI44" s="53"/>
      <c r="BJ44" s="78"/>
      <c r="BK44" s="79"/>
    </row>
    <row r="45" spans="1:63" ht="15">
      <c r="A45" s="73" t="s">
        <v>195</v>
      </c>
      <c r="B45" s="75" t="s">
        <v>224</v>
      </c>
      <c r="C45" s="183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5"/>
    </row>
    <row r="46" spans="1:63" ht="15">
      <c r="A46" s="73"/>
      <c r="B46" s="76" t="s">
        <v>193</v>
      </c>
      <c r="C46" s="77"/>
      <c r="D46" s="53"/>
      <c r="E46" s="53"/>
      <c r="F46" s="53"/>
      <c r="G46" s="78"/>
      <c r="H46" s="77"/>
      <c r="I46" s="53"/>
      <c r="J46" s="53"/>
      <c r="K46" s="53"/>
      <c r="L46" s="78"/>
      <c r="M46" s="77"/>
      <c r="N46" s="53"/>
      <c r="O46" s="53"/>
      <c r="P46" s="53"/>
      <c r="Q46" s="78"/>
      <c r="R46" s="77"/>
      <c r="S46" s="53"/>
      <c r="T46" s="53"/>
      <c r="U46" s="53"/>
      <c r="V46" s="78"/>
      <c r="W46" s="77"/>
      <c r="X46" s="53"/>
      <c r="Y46" s="53"/>
      <c r="Z46" s="53"/>
      <c r="AA46" s="78"/>
      <c r="AB46" s="77"/>
      <c r="AC46" s="53"/>
      <c r="AD46" s="53"/>
      <c r="AE46" s="53"/>
      <c r="AF46" s="78"/>
      <c r="AG46" s="77"/>
      <c r="AH46" s="53"/>
      <c r="AI46" s="53"/>
      <c r="AJ46" s="53"/>
      <c r="AK46" s="78"/>
      <c r="AL46" s="77"/>
      <c r="AM46" s="53"/>
      <c r="AN46" s="53"/>
      <c r="AO46" s="53"/>
      <c r="AP46" s="78"/>
      <c r="AQ46" s="77"/>
      <c r="AR46" s="53"/>
      <c r="AS46" s="53"/>
      <c r="AT46" s="53"/>
      <c r="AU46" s="78"/>
      <c r="AV46" s="77"/>
      <c r="AW46" s="53"/>
      <c r="AX46" s="53"/>
      <c r="AY46" s="53"/>
      <c r="AZ46" s="78"/>
      <c r="BA46" s="77"/>
      <c r="BB46" s="53"/>
      <c r="BC46" s="53"/>
      <c r="BD46" s="53"/>
      <c r="BE46" s="78"/>
      <c r="BF46" s="77"/>
      <c r="BG46" s="53"/>
      <c r="BH46" s="53"/>
      <c r="BI46" s="53"/>
      <c r="BJ46" s="78"/>
      <c r="BK46" s="79"/>
    </row>
    <row r="47" spans="1:63" ht="15">
      <c r="A47" s="73"/>
      <c r="B47" s="76" t="s">
        <v>197</v>
      </c>
      <c r="C47" s="77"/>
      <c r="D47" s="53"/>
      <c r="E47" s="53"/>
      <c r="F47" s="53"/>
      <c r="G47" s="78"/>
      <c r="H47" s="77"/>
      <c r="I47" s="53"/>
      <c r="J47" s="53"/>
      <c r="K47" s="53"/>
      <c r="L47" s="78"/>
      <c r="M47" s="77"/>
      <c r="N47" s="53"/>
      <c r="O47" s="53"/>
      <c r="P47" s="53"/>
      <c r="Q47" s="78"/>
      <c r="R47" s="77"/>
      <c r="S47" s="53"/>
      <c r="T47" s="53"/>
      <c r="U47" s="53"/>
      <c r="V47" s="78"/>
      <c r="W47" s="77"/>
      <c r="X47" s="53"/>
      <c r="Y47" s="53"/>
      <c r="Z47" s="53"/>
      <c r="AA47" s="78"/>
      <c r="AB47" s="77"/>
      <c r="AC47" s="53"/>
      <c r="AD47" s="53"/>
      <c r="AE47" s="53"/>
      <c r="AF47" s="78"/>
      <c r="AG47" s="77"/>
      <c r="AH47" s="53"/>
      <c r="AI47" s="53"/>
      <c r="AJ47" s="53"/>
      <c r="AK47" s="78"/>
      <c r="AL47" s="77"/>
      <c r="AM47" s="53"/>
      <c r="AN47" s="53"/>
      <c r="AO47" s="53"/>
      <c r="AP47" s="78"/>
      <c r="AQ47" s="77"/>
      <c r="AR47" s="53"/>
      <c r="AS47" s="53"/>
      <c r="AT47" s="53"/>
      <c r="AU47" s="78"/>
      <c r="AV47" s="77"/>
      <c r="AW47" s="53"/>
      <c r="AX47" s="53"/>
      <c r="AY47" s="53"/>
      <c r="AZ47" s="78"/>
      <c r="BA47" s="77"/>
      <c r="BB47" s="53"/>
      <c r="BC47" s="53"/>
      <c r="BD47" s="53"/>
      <c r="BE47" s="78"/>
      <c r="BF47" s="77"/>
      <c r="BG47" s="53"/>
      <c r="BH47" s="53"/>
      <c r="BI47" s="53"/>
      <c r="BJ47" s="78"/>
      <c r="BK47" s="79"/>
    </row>
    <row r="48" spans="1:63" ht="15">
      <c r="A48" s="73"/>
      <c r="B48" s="83" t="s">
        <v>216</v>
      </c>
      <c r="C48" s="77"/>
      <c r="D48" s="53"/>
      <c r="E48" s="53"/>
      <c r="F48" s="53"/>
      <c r="G48" s="78"/>
      <c r="H48" s="77"/>
      <c r="I48" s="53"/>
      <c r="J48" s="53"/>
      <c r="K48" s="53"/>
      <c r="L48" s="78"/>
      <c r="M48" s="77"/>
      <c r="N48" s="53"/>
      <c r="O48" s="53"/>
      <c r="P48" s="53"/>
      <c r="Q48" s="78"/>
      <c r="R48" s="77"/>
      <c r="S48" s="53"/>
      <c r="T48" s="53"/>
      <c r="U48" s="53"/>
      <c r="V48" s="78"/>
      <c r="W48" s="77"/>
      <c r="X48" s="53"/>
      <c r="Y48" s="53"/>
      <c r="Z48" s="53"/>
      <c r="AA48" s="78"/>
      <c r="AB48" s="77"/>
      <c r="AC48" s="53"/>
      <c r="AD48" s="53"/>
      <c r="AE48" s="53"/>
      <c r="AF48" s="78"/>
      <c r="AG48" s="77"/>
      <c r="AH48" s="53"/>
      <c r="AI48" s="53"/>
      <c r="AJ48" s="53"/>
      <c r="AK48" s="78"/>
      <c r="AL48" s="77"/>
      <c r="AM48" s="53"/>
      <c r="AN48" s="53"/>
      <c r="AO48" s="53"/>
      <c r="AP48" s="78"/>
      <c r="AQ48" s="77"/>
      <c r="AR48" s="53"/>
      <c r="AS48" s="53"/>
      <c r="AT48" s="53"/>
      <c r="AU48" s="78"/>
      <c r="AV48" s="77"/>
      <c r="AW48" s="53"/>
      <c r="AX48" s="53"/>
      <c r="AY48" s="53"/>
      <c r="AZ48" s="78"/>
      <c r="BA48" s="77"/>
      <c r="BB48" s="53"/>
      <c r="BC48" s="53"/>
      <c r="BD48" s="53"/>
      <c r="BE48" s="78"/>
      <c r="BF48" s="77"/>
      <c r="BG48" s="53"/>
      <c r="BH48" s="53"/>
      <c r="BI48" s="53"/>
      <c r="BJ48" s="78"/>
      <c r="BK48" s="79"/>
    </row>
    <row r="49" spans="1:63" ht="15">
      <c r="A49" s="73"/>
      <c r="B49" s="75"/>
      <c r="C49" s="183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5"/>
    </row>
    <row r="50" spans="1:63" ht="15">
      <c r="A50" s="73" t="s">
        <v>225</v>
      </c>
      <c r="B50" s="74" t="s">
        <v>226</v>
      </c>
      <c r="C50" s="183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5"/>
    </row>
    <row r="51" spans="1:63" ht="15">
      <c r="A51" s="73" t="s">
        <v>191</v>
      </c>
      <c r="B51" s="75" t="s">
        <v>227</v>
      </c>
      <c r="C51" s="183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5"/>
    </row>
    <row r="52" spans="1:63" ht="15">
      <c r="A52" s="73"/>
      <c r="B52" s="76" t="s">
        <v>193</v>
      </c>
      <c r="C52" s="77"/>
      <c r="D52" s="53"/>
      <c r="E52" s="53"/>
      <c r="F52" s="53"/>
      <c r="G52" s="78"/>
      <c r="H52" s="77"/>
      <c r="I52" s="53"/>
      <c r="J52" s="53"/>
      <c r="K52" s="53"/>
      <c r="L52" s="78"/>
      <c r="M52" s="77"/>
      <c r="N52" s="53"/>
      <c r="O52" s="53"/>
      <c r="P52" s="53"/>
      <c r="Q52" s="78"/>
      <c r="R52" s="77"/>
      <c r="S52" s="53"/>
      <c r="T52" s="53"/>
      <c r="U52" s="53"/>
      <c r="V52" s="78"/>
      <c r="W52" s="77"/>
      <c r="X52" s="53"/>
      <c r="Y52" s="53"/>
      <c r="Z52" s="53"/>
      <c r="AA52" s="78"/>
      <c r="AB52" s="77"/>
      <c r="AC52" s="53"/>
      <c r="AD52" s="53"/>
      <c r="AE52" s="53"/>
      <c r="AF52" s="78"/>
      <c r="AG52" s="77"/>
      <c r="AH52" s="53"/>
      <c r="AI52" s="53"/>
      <c r="AJ52" s="53"/>
      <c r="AK52" s="78"/>
      <c r="AL52" s="77"/>
      <c r="AM52" s="53"/>
      <c r="AN52" s="53"/>
      <c r="AO52" s="53"/>
      <c r="AP52" s="78"/>
      <c r="AQ52" s="77"/>
      <c r="AR52" s="53"/>
      <c r="AS52" s="53"/>
      <c r="AT52" s="53"/>
      <c r="AU52" s="78"/>
      <c r="AV52" s="77"/>
      <c r="AW52" s="53"/>
      <c r="AX52" s="53"/>
      <c r="AY52" s="53"/>
      <c r="AZ52" s="78"/>
      <c r="BA52" s="77"/>
      <c r="BB52" s="53"/>
      <c r="BC52" s="53"/>
      <c r="BD52" s="53"/>
      <c r="BE52" s="78"/>
      <c r="BF52" s="77"/>
      <c r="BG52" s="53"/>
      <c r="BH52" s="53"/>
      <c r="BI52" s="53"/>
      <c r="BJ52" s="78"/>
      <c r="BK52" s="79"/>
    </row>
    <row r="53" spans="1:63" ht="15">
      <c r="A53" s="73"/>
      <c r="B53" s="83" t="s">
        <v>220</v>
      </c>
      <c r="C53" s="77"/>
      <c r="D53" s="53"/>
      <c r="E53" s="53"/>
      <c r="F53" s="53"/>
      <c r="G53" s="78"/>
      <c r="H53" s="77"/>
      <c r="I53" s="53"/>
      <c r="J53" s="53"/>
      <c r="K53" s="53"/>
      <c r="L53" s="78"/>
      <c r="M53" s="77"/>
      <c r="N53" s="53"/>
      <c r="O53" s="53"/>
      <c r="P53" s="53"/>
      <c r="Q53" s="78"/>
      <c r="R53" s="77"/>
      <c r="S53" s="53"/>
      <c r="T53" s="53"/>
      <c r="U53" s="53"/>
      <c r="V53" s="78"/>
      <c r="W53" s="77"/>
      <c r="X53" s="53"/>
      <c r="Y53" s="53"/>
      <c r="Z53" s="53"/>
      <c r="AA53" s="78"/>
      <c r="AB53" s="77"/>
      <c r="AC53" s="53"/>
      <c r="AD53" s="53"/>
      <c r="AE53" s="53"/>
      <c r="AF53" s="78"/>
      <c r="AG53" s="77"/>
      <c r="AH53" s="53"/>
      <c r="AI53" s="53"/>
      <c r="AJ53" s="53"/>
      <c r="AK53" s="78"/>
      <c r="AL53" s="77"/>
      <c r="AM53" s="53"/>
      <c r="AN53" s="53"/>
      <c r="AO53" s="53"/>
      <c r="AP53" s="78"/>
      <c r="AQ53" s="77"/>
      <c r="AR53" s="53"/>
      <c r="AS53" s="53"/>
      <c r="AT53" s="53"/>
      <c r="AU53" s="78"/>
      <c r="AV53" s="77"/>
      <c r="AW53" s="53"/>
      <c r="AX53" s="53"/>
      <c r="AY53" s="53"/>
      <c r="AZ53" s="78"/>
      <c r="BA53" s="77"/>
      <c r="BB53" s="53"/>
      <c r="BC53" s="53"/>
      <c r="BD53" s="53"/>
      <c r="BE53" s="78"/>
      <c r="BF53" s="77"/>
      <c r="BG53" s="53"/>
      <c r="BH53" s="53"/>
      <c r="BI53" s="53"/>
      <c r="BJ53" s="78"/>
      <c r="BK53" s="79"/>
    </row>
    <row r="54" spans="1:63" ht="15">
      <c r="A54" s="73"/>
      <c r="B54" s="89"/>
      <c r="C54" s="183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5"/>
    </row>
    <row r="55" spans="1:63" ht="15">
      <c r="A55" s="73"/>
      <c r="B55" s="90" t="s">
        <v>228</v>
      </c>
      <c r="C55" s="91"/>
      <c r="D55" s="91">
        <f>D21</f>
        <v>301.6326955342837</v>
      </c>
      <c r="E55" s="91"/>
      <c r="F55" s="91"/>
      <c r="G55" s="102"/>
      <c r="H55" s="104"/>
      <c r="I55" s="91"/>
      <c r="J55" s="91">
        <f>J21</f>
        <v>1257.971101889826</v>
      </c>
      <c r="K55" s="91"/>
      <c r="L55" s="102"/>
      <c r="M55" s="104"/>
      <c r="N55" s="91"/>
      <c r="O55" s="91"/>
      <c r="P55" s="91"/>
      <c r="Q55" s="102"/>
      <c r="R55" s="104"/>
      <c r="S55" s="91"/>
      <c r="T55" s="91">
        <f>T21</f>
        <v>35.834160037890214</v>
      </c>
      <c r="U55" s="91"/>
      <c r="V55" s="102"/>
      <c r="W55" s="104"/>
      <c r="X55" s="91"/>
      <c r="Y55" s="91"/>
      <c r="Z55" s="91"/>
      <c r="AA55" s="102"/>
      <c r="AB55" s="104"/>
      <c r="AC55" s="91"/>
      <c r="AD55" s="91">
        <f>AD21</f>
        <v>0</v>
      </c>
      <c r="AE55" s="91"/>
      <c r="AF55" s="102"/>
      <c r="AG55" s="104"/>
      <c r="AH55" s="91"/>
      <c r="AI55" s="91"/>
      <c r="AJ55" s="91"/>
      <c r="AK55" s="102"/>
      <c r="AL55" s="104"/>
      <c r="AM55" s="91"/>
      <c r="AN55" s="91">
        <f>AN21</f>
        <v>0</v>
      </c>
      <c r="AO55" s="91"/>
      <c r="AP55" s="102"/>
      <c r="AQ55" s="104"/>
      <c r="AR55" s="91"/>
      <c r="AS55" s="91"/>
      <c r="AT55" s="91"/>
      <c r="AU55" s="102"/>
      <c r="AV55" s="104"/>
      <c r="AW55" s="91"/>
      <c r="AX55" s="91"/>
      <c r="AY55" s="91"/>
      <c r="AZ55" s="102"/>
      <c r="BA55" s="104"/>
      <c r="BB55" s="91"/>
      <c r="BC55" s="91"/>
      <c r="BD55" s="91"/>
      <c r="BE55" s="102"/>
      <c r="BF55" s="104"/>
      <c r="BG55" s="91"/>
      <c r="BH55" s="91"/>
      <c r="BI55" s="91"/>
      <c r="BJ55" s="102"/>
      <c r="BK55" s="82">
        <f>J55+D55+T55+AD55+AN55</f>
        <v>1595.437957462</v>
      </c>
    </row>
    <row r="56" spans="1:63" ht="15">
      <c r="A56" s="73"/>
      <c r="B56" s="90"/>
      <c r="C56" s="189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90"/>
    </row>
    <row r="57" spans="1:63" ht="15.75">
      <c r="A57" s="73" t="s">
        <v>229</v>
      </c>
      <c r="B57" s="92" t="s">
        <v>230</v>
      </c>
      <c r="C57" s="189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90"/>
    </row>
    <row r="58" spans="1:63" ht="15">
      <c r="A58" s="73"/>
      <c r="B58" s="76" t="s">
        <v>193</v>
      </c>
      <c r="C58" s="53"/>
      <c r="D58" s="53"/>
      <c r="E58" s="53"/>
      <c r="F58" s="53"/>
      <c r="G58" s="93"/>
      <c r="H58" s="77"/>
      <c r="I58" s="53"/>
      <c r="J58" s="53"/>
      <c r="K58" s="53"/>
      <c r="L58" s="93"/>
      <c r="M58" s="77"/>
      <c r="N58" s="53"/>
      <c r="O58" s="53"/>
      <c r="P58" s="53"/>
      <c r="Q58" s="93"/>
      <c r="R58" s="77"/>
      <c r="S58" s="53"/>
      <c r="T58" s="53"/>
      <c r="U58" s="53"/>
      <c r="V58" s="78"/>
      <c r="W58" s="94"/>
      <c r="X58" s="53"/>
      <c r="Y58" s="53"/>
      <c r="Z58" s="53"/>
      <c r="AA58" s="93"/>
      <c r="AB58" s="77"/>
      <c r="AC58" s="53"/>
      <c r="AD58" s="53"/>
      <c r="AE58" s="53"/>
      <c r="AF58" s="93"/>
      <c r="AG58" s="77"/>
      <c r="AH58" s="53"/>
      <c r="AI58" s="53"/>
      <c r="AJ58" s="53"/>
      <c r="AK58" s="93"/>
      <c r="AL58" s="77"/>
      <c r="AM58" s="53"/>
      <c r="AN58" s="53"/>
      <c r="AO58" s="53"/>
      <c r="AP58" s="93"/>
      <c r="AQ58" s="77"/>
      <c r="AR58" s="53"/>
      <c r="AS58" s="53"/>
      <c r="AT58" s="53"/>
      <c r="AU58" s="93"/>
      <c r="AV58" s="77"/>
      <c r="AW58" s="53"/>
      <c r="AX58" s="53"/>
      <c r="AY58" s="53"/>
      <c r="AZ58" s="93"/>
      <c r="BA58" s="77"/>
      <c r="BB58" s="53"/>
      <c r="BC58" s="53"/>
      <c r="BD58" s="53"/>
      <c r="BE58" s="93"/>
      <c r="BF58" s="77"/>
      <c r="BG58" s="53"/>
      <c r="BH58" s="53"/>
      <c r="BI58" s="53"/>
      <c r="BJ58" s="93"/>
      <c r="BK58" s="77"/>
    </row>
    <row r="59" spans="1:63" ht="15.75" thickBot="1">
      <c r="A59" s="95"/>
      <c r="B59" s="83" t="s">
        <v>220</v>
      </c>
      <c r="C59" s="53"/>
      <c r="D59" s="53"/>
      <c r="E59" s="53"/>
      <c r="F59" s="53"/>
      <c r="G59" s="93"/>
      <c r="H59" s="77"/>
      <c r="I59" s="53"/>
      <c r="J59" s="53"/>
      <c r="K59" s="53"/>
      <c r="L59" s="93"/>
      <c r="M59" s="77"/>
      <c r="N59" s="53"/>
      <c r="O59" s="53"/>
      <c r="P59" s="53"/>
      <c r="Q59" s="93"/>
      <c r="R59" s="77"/>
      <c r="S59" s="53"/>
      <c r="T59" s="53"/>
      <c r="U59" s="53"/>
      <c r="V59" s="78"/>
      <c r="W59" s="94"/>
      <c r="X59" s="53"/>
      <c r="Y59" s="53"/>
      <c r="Z59" s="53"/>
      <c r="AA59" s="93"/>
      <c r="AB59" s="77"/>
      <c r="AC59" s="53"/>
      <c r="AD59" s="53"/>
      <c r="AE59" s="53"/>
      <c r="AF59" s="93"/>
      <c r="AG59" s="77"/>
      <c r="AH59" s="53"/>
      <c r="AI59" s="53"/>
      <c r="AJ59" s="53"/>
      <c r="AK59" s="93"/>
      <c r="AL59" s="77"/>
      <c r="AM59" s="53"/>
      <c r="AN59" s="53"/>
      <c r="AO59" s="53"/>
      <c r="AP59" s="93"/>
      <c r="AQ59" s="77"/>
      <c r="AR59" s="53"/>
      <c r="AS59" s="53"/>
      <c r="AT59" s="53"/>
      <c r="AU59" s="93"/>
      <c r="AV59" s="77"/>
      <c r="AW59" s="53"/>
      <c r="AX59" s="53"/>
      <c r="AY59" s="53"/>
      <c r="AZ59" s="93"/>
      <c r="BA59" s="77"/>
      <c r="BB59" s="53"/>
      <c r="BC59" s="53"/>
      <c r="BD59" s="53"/>
      <c r="BE59" s="93"/>
      <c r="BF59" s="77"/>
      <c r="BG59" s="53"/>
      <c r="BH59" s="53"/>
      <c r="BI59" s="53"/>
      <c r="BJ59" s="93"/>
      <c r="BK59" s="77"/>
    </row>
    <row r="60" spans="1:2" ht="15">
      <c r="A60" s="85"/>
      <c r="B60" s="96"/>
    </row>
    <row r="61" spans="1:12" ht="15">
      <c r="A61" s="85"/>
      <c r="B61" s="85" t="s">
        <v>231</v>
      </c>
      <c r="L61" s="97" t="s">
        <v>232</v>
      </c>
    </row>
    <row r="62" spans="1:12" ht="15">
      <c r="A62" s="85"/>
      <c r="B62" s="85" t="s">
        <v>233</v>
      </c>
      <c r="L62" s="85" t="s">
        <v>234</v>
      </c>
    </row>
    <row r="63" ht="15">
      <c r="L63" s="85" t="s">
        <v>235</v>
      </c>
    </row>
    <row r="64" spans="2:12" ht="15">
      <c r="B64" s="85" t="s">
        <v>335</v>
      </c>
      <c r="L64" s="85" t="s">
        <v>236</v>
      </c>
    </row>
    <row r="65" spans="2:12" ht="15">
      <c r="B65" s="85" t="s">
        <v>336</v>
      </c>
      <c r="L65" s="85" t="s">
        <v>237</v>
      </c>
    </row>
    <row r="66" spans="2:12" ht="15">
      <c r="B66" s="85"/>
      <c r="L66" s="85" t="s">
        <v>238</v>
      </c>
    </row>
    <row r="74" ht="15">
      <c r="B74" s="85"/>
    </row>
  </sheetData>
  <sheetProtection/>
  <mergeCells count="49"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  <mergeCell ref="C49:BK49"/>
    <mergeCell ref="C26:BK26"/>
    <mergeCell ref="C27:BK27"/>
    <mergeCell ref="C28:BK28"/>
    <mergeCell ref="C31:BK31"/>
    <mergeCell ref="C35:BK35"/>
    <mergeCell ref="C36:BK36"/>
    <mergeCell ref="C7:BK7"/>
    <mergeCell ref="C10:BK10"/>
    <mergeCell ref="C13:BK13"/>
    <mergeCell ref="C16:BK16"/>
    <mergeCell ref="C19:BK19"/>
    <mergeCell ref="C22:BK22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46"/>
  <sheetViews>
    <sheetView zoomScale="70" zoomScaleNormal="70" zoomScalePageLayoutView="0" workbookViewId="0" topLeftCell="A1">
      <selection activeCell="E16" sqref="E16"/>
    </sheetView>
  </sheetViews>
  <sheetFormatPr defaultColWidth="9.140625" defaultRowHeight="15"/>
  <cols>
    <col min="2" max="2" width="25.28125" style="0" bestFit="1" customWidth="1"/>
    <col min="3" max="3" width="9.8515625" style="0" customWidth="1"/>
    <col min="4" max="5" width="18.28125" style="0" bestFit="1" customWidth="1"/>
    <col min="6" max="6" width="10.00390625" style="0" bestFit="1" customWidth="1"/>
    <col min="7" max="7" width="19.8515625" style="0" bestFit="1" customWidth="1"/>
    <col min="8" max="8" width="15.8515625" style="0" bestFit="1" customWidth="1"/>
    <col min="9" max="9" width="17.00390625" style="0" bestFit="1" customWidth="1"/>
    <col min="10" max="10" width="9.57421875" style="0" bestFit="1" customWidth="1"/>
    <col min="11" max="11" width="19.8515625" style="0" bestFit="1" customWidth="1"/>
  </cols>
  <sheetData>
    <row r="2" spans="1:11" ht="15">
      <c r="A2" s="191" t="s">
        <v>352</v>
      </c>
      <c r="B2" s="187"/>
      <c r="C2" s="187"/>
      <c r="D2" s="187"/>
      <c r="E2" s="187"/>
      <c r="F2" s="187"/>
      <c r="G2" s="187"/>
      <c r="H2" s="187"/>
      <c r="I2" s="187"/>
      <c r="J2" s="187"/>
      <c r="K2" s="192"/>
    </row>
    <row r="3" spans="1:11" ht="15">
      <c r="A3" s="191" t="s">
        <v>337</v>
      </c>
      <c r="B3" s="187"/>
      <c r="C3" s="187"/>
      <c r="D3" s="187"/>
      <c r="E3" s="187"/>
      <c r="F3" s="187"/>
      <c r="G3" s="187"/>
      <c r="H3" s="187"/>
      <c r="I3" s="187"/>
      <c r="J3" s="187"/>
      <c r="K3" s="192"/>
    </row>
    <row r="4" spans="1:11" ht="30" customHeight="1">
      <c r="A4" s="53" t="s">
        <v>181</v>
      </c>
      <c r="B4" s="65" t="s">
        <v>239</v>
      </c>
      <c r="C4" s="65" t="s">
        <v>240</v>
      </c>
      <c r="D4" s="65" t="s">
        <v>241</v>
      </c>
      <c r="E4" s="65" t="s">
        <v>213</v>
      </c>
      <c r="F4" s="65" t="s">
        <v>218</v>
      </c>
      <c r="G4" s="65" t="s">
        <v>226</v>
      </c>
      <c r="H4" s="65" t="s">
        <v>242</v>
      </c>
      <c r="I4" s="65" t="s">
        <v>243</v>
      </c>
      <c r="J4" s="65" t="s">
        <v>317</v>
      </c>
      <c r="K4" s="65" t="s">
        <v>244</v>
      </c>
    </row>
    <row r="5" spans="1:11" ht="15">
      <c r="A5" s="66">
        <v>1</v>
      </c>
      <c r="B5" s="67" t="s">
        <v>245</v>
      </c>
      <c r="C5" s="67"/>
      <c r="D5" s="53"/>
      <c r="E5" s="53"/>
      <c r="F5" s="53"/>
      <c r="G5" s="53"/>
      <c r="H5" s="53"/>
      <c r="I5" s="53"/>
      <c r="J5" s="53"/>
      <c r="K5" s="53"/>
    </row>
    <row r="6" spans="1:11" ht="15">
      <c r="A6" s="66">
        <v>2</v>
      </c>
      <c r="B6" s="68" t="s">
        <v>246</v>
      </c>
      <c r="C6" s="68"/>
      <c r="D6" s="69">
        <v>21.7894190976</v>
      </c>
      <c r="E6" s="53"/>
      <c r="F6" s="53"/>
      <c r="G6" s="53"/>
      <c r="H6" s="53"/>
      <c r="I6" s="53"/>
      <c r="J6" s="69">
        <f>D6</f>
        <v>21.7894190976</v>
      </c>
      <c r="K6" s="53"/>
    </row>
    <row r="7" spans="1:11" ht="15">
      <c r="A7" s="66">
        <v>3</v>
      </c>
      <c r="B7" s="67" t="s">
        <v>247</v>
      </c>
      <c r="C7" s="67"/>
      <c r="D7" s="53"/>
      <c r="E7" s="53"/>
      <c r="F7" s="53"/>
      <c r="G7" s="53"/>
      <c r="H7" s="53"/>
      <c r="I7" s="53"/>
      <c r="J7" s="53"/>
      <c r="K7" s="53"/>
    </row>
    <row r="8" spans="1:11" ht="15">
      <c r="A8" s="66">
        <v>4</v>
      </c>
      <c r="B8" s="68" t="s">
        <v>248</v>
      </c>
      <c r="C8" s="68"/>
      <c r="D8" s="69"/>
      <c r="E8" s="53"/>
      <c r="F8" s="53"/>
      <c r="G8" s="53"/>
      <c r="H8" s="53"/>
      <c r="I8" s="53"/>
      <c r="J8" s="69">
        <f>D8</f>
        <v>0</v>
      </c>
      <c r="K8" s="53"/>
    </row>
    <row r="9" spans="1:11" ht="15">
      <c r="A9" s="66">
        <v>5</v>
      </c>
      <c r="B9" s="68" t="s">
        <v>249</v>
      </c>
      <c r="C9" s="68"/>
      <c r="D9" s="69"/>
      <c r="E9" s="53"/>
      <c r="F9" s="53"/>
      <c r="G9" s="53"/>
      <c r="H9" s="53"/>
      <c r="I9" s="53"/>
      <c r="J9" s="69"/>
      <c r="K9" s="53"/>
    </row>
    <row r="10" spans="1:11" ht="15">
      <c r="A10" s="66">
        <v>6</v>
      </c>
      <c r="B10" s="68" t="s">
        <v>250</v>
      </c>
      <c r="C10" s="68"/>
      <c r="D10" s="69"/>
      <c r="E10" s="53"/>
      <c r="F10" s="53"/>
      <c r="G10" s="53"/>
      <c r="H10" s="53"/>
      <c r="I10" s="53"/>
      <c r="J10" s="69"/>
      <c r="K10" s="53"/>
    </row>
    <row r="11" spans="1:11" ht="15">
      <c r="A11" s="66">
        <v>7</v>
      </c>
      <c r="B11" s="68" t="s">
        <v>251</v>
      </c>
      <c r="C11" s="68"/>
      <c r="D11" s="69">
        <v>14.165194383120001</v>
      </c>
      <c r="E11" s="53"/>
      <c r="F11" s="53"/>
      <c r="G11" s="53"/>
      <c r="H11" s="53"/>
      <c r="I11" s="53"/>
      <c r="J11" s="69">
        <f>D11</f>
        <v>14.165194383120001</v>
      </c>
      <c r="K11" s="53"/>
    </row>
    <row r="12" spans="1:11" ht="15">
      <c r="A12" s="66">
        <v>8</v>
      </c>
      <c r="B12" s="67" t="s">
        <v>252</v>
      </c>
      <c r="C12" s="67"/>
      <c r="D12" s="69"/>
      <c r="E12" s="53"/>
      <c r="F12" s="53"/>
      <c r="G12" s="53"/>
      <c r="H12" s="53"/>
      <c r="I12" s="53"/>
      <c r="J12" s="69"/>
      <c r="K12" s="53"/>
    </row>
    <row r="13" spans="1:11" ht="15">
      <c r="A13" s="66">
        <v>9</v>
      </c>
      <c r="B13" s="67" t="s">
        <v>253</v>
      </c>
      <c r="C13" s="67"/>
      <c r="D13" s="69"/>
      <c r="E13" s="53"/>
      <c r="F13" s="53"/>
      <c r="G13" s="53"/>
      <c r="H13" s="53"/>
      <c r="I13" s="53"/>
      <c r="J13" s="69"/>
      <c r="K13" s="53"/>
    </row>
    <row r="14" spans="1:11" ht="15">
      <c r="A14" s="66">
        <v>10</v>
      </c>
      <c r="B14" s="68" t="s">
        <v>254</v>
      </c>
      <c r="C14" s="68"/>
      <c r="D14" s="69"/>
      <c r="E14" s="53"/>
      <c r="F14" s="53"/>
      <c r="G14" s="53"/>
      <c r="H14" s="53"/>
      <c r="I14" s="53"/>
      <c r="J14" s="69">
        <f>D14</f>
        <v>0</v>
      </c>
      <c r="K14" s="53"/>
    </row>
    <row r="15" spans="1:11" ht="15">
      <c r="A15" s="66">
        <v>11</v>
      </c>
      <c r="B15" s="68" t="s">
        <v>255</v>
      </c>
      <c r="C15" s="68"/>
      <c r="D15" s="69"/>
      <c r="E15" s="53"/>
      <c r="F15" s="53"/>
      <c r="G15" s="53"/>
      <c r="H15" s="53"/>
      <c r="I15" s="53"/>
      <c r="J15" s="69">
        <f>D15</f>
        <v>0</v>
      </c>
      <c r="K15" s="53"/>
    </row>
    <row r="16" spans="1:11" ht="15">
      <c r="A16" s="66">
        <v>12</v>
      </c>
      <c r="B16" s="68" t="s">
        <v>256</v>
      </c>
      <c r="C16" s="68"/>
      <c r="D16" s="69"/>
      <c r="E16" s="53"/>
      <c r="F16" s="53"/>
      <c r="G16" s="53"/>
      <c r="H16" s="53"/>
      <c r="I16" s="53"/>
      <c r="J16" s="69">
        <f>D16</f>
        <v>0</v>
      </c>
      <c r="K16" s="53"/>
    </row>
    <row r="17" spans="1:11" ht="15">
      <c r="A17" s="66">
        <v>13</v>
      </c>
      <c r="B17" s="68" t="s">
        <v>257</v>
      </c>
      <c r="C17" s="68"/>
      <c r="D17" s="69"/>
      <c r="E17" s="53"/>
      <c r="F17" s="53"/>
      <c r="G17" s="53"/>
      <c r="H17" s="53"/>
      <c r="I17" s="53"/>
      <c r="J17" s="69"/>
      <c r="K17" s="53"/>
    </row>
    <row r="18" spans="1:11" ht="15">
      <c r="A18" s="66">
        <v>14</v>
      </c>
      <c r="B18" s="68" t="s">
        <v>258</v>
      </c>
      <c r="C18" s="68"/>
      <c r="D18" s="69"/>
      <c r="E18" s="53"/>
      <c r="F18" s="53"/>
      <c r="G18" s="53"/>
      <c r="H18" s="53"/>
      <c r="I18" s="53"/>
      <c r="J18" s="69"/>
      <c r="K18" s="53"/>
    </row>
    <row r="19" spans="1:11" ht="15">
      <c r="A19" s="66">
        <v>15</v>
      </c>
      <c r="B19" s="68" t="s">
        <v>259</v>
      </c>
      <c r="C19" s="68"/>
      <c r="D19" s="69"/>
      <c r="E19" s="53"/>
      <c r="F19" s="53"/>
      <c r="G19" s="53"/>
      <c r="H19" s="53"/>
      <c r="I19" s="53"/>
      <c r="J19" s="69">
        <f>D19</f>
        <v>0</v>
      </c>
      <c r="K19" s="53"/>
    </row>
    <row r="20" spans="1:11" ht="15">
      <c r="A20" s="66">
        <v>16</v>
      </c>
      <c r="B20" s="68" t="s">
        <v>260</v>
      </c>
      <c r="C20" s="68"/>
      <c r="D20" s="149"/>
      <c r="E20" s="53"/>
      <c r="F20" s="53"/>
      <c r="G20" s="53"/>
      <c r="H20" s="53"/>
      <c r="I20" s="53"/>
      <c r="J20" s="69">
        <f>D20</f>
        <v>0</v>
      </c>
      <c r="K20" s="53"/>
    </row>
    <row r="21" spans="1:11" ht="15">
      <c r="A21" s="66">
        <v>17</v>
      </c>
      <c r="B21" s="68" t="s">
        <v>261</v>
      </c>
      <c r="C21" s="68"/>
      <c r="D21" s="69"/>
      <c r="E21" s="53"/>
      <c r="F21" s="53"/>
      <c r="G21" s="53"/>
      <c r="H21" s="53"/>
      <c r="I21" s="53"/>
      <c r="J21" s="69"/>
      <c r="K21" s="53"/>
    </row>
    <row r="22" spans="1:11" ht="15">
      <c r="A22" s="66">
        <v>18</v>
      </c>
      <c r="B22" s="67" t="s">
        <v>262</v>
      </c>
      <c r="C22" s="67"/>
      <c r="D22" s="69"/>
      <c r="E22" s="53"/>
      <c r="F22" s="53"/>
      <c r="G22" s="53"/>
      <c r="H22" s="53"/>
      <c r="I22" s="53"/>
      <c r="J22" s="69"/>
      <c r="K22" s="53"/>
    </row>
    <row r="23" spans="1:11" ht="15">
      <c r="A23" s="66">
        <v>19</v>
      </c>
      <c r="B23" s="68" t="s">
        <v>263</v>
      </c>
      <c r="C23" s="68"/>
      <c r="D23" s="69"/>
      <c r="E23" s="53"/>
      <c r="F23" s="53"/>
      <c r="G23" s="53"/>
      <c r="H23" s="53"/>
      <c r="I23" s="53"/>
      <c r="J23" s="69">
        <f>D23</f>
        <v>0</v>
      </c>
      <c r="K23" s="53"/>
    </row>
    <row r="24" spans="1:11" ht="15">
      <c r="A24" s="66">
        <v>20</v>
      </c>
      <c r="B24" s="68" t="s">
        <v>264</v>
      </c>
      <c r="C24" s="68"/>
      <c r="D24" s="69">
        <v>1393.8451476919777</v>
      </c>
      <c r="E24" s="53"/>
      <c r="F24" s="53"/>
      <c r="G24" s="53"/>
      <c r="H24" s="53"/>
      <c r="I24" s="53"/>
      <c r="J24" s="69">
        <f>D24</f>
        <v>1393.8451476919777</v>
      </c>
      <c r="K24" s="53"/>
    </row>
    <row r="25" spans="1:11" ht="15">
      <c r="A25" s="66">
        <v>21</v>
      </c>
      <c r="B25" s="67" t="s">
        <v>265</v>
      </c>
      <c r="C25" s="67"/>
      <c r="D25" s="69"/>
      <c r="E25" s="53"/>
      <c r="F25" s="53"/>
      <c r="G25" s="53"/>
      <c r="H25" s="53"/>
      <c r="I25" s="53"/>
      <c r="J25" s="69"/>
      <c r="K25" s="53"/>
    </row>
    <row r="26" spans="1:11" ht="15">
      <c r="A26" s="66">
        <v>22</v>
      </c>
      <c r="B26" s="68" t="s">
        <v>266</v>
      </c>
      <c r="C26" s="68"/>
      <c r="D26" s="69"/>
      <c r="E26" s="53"/>
      <c r="F26" s="53"/>
      <c r="G26" s="53"/>
      <c r="H26" s="53"/>
      <c r="I26" s="53"/>
      <c r="J26" s="69"/>
      <c r="K26" s="53"/>
    </row>
    <row r="27" spans="1:11" ht="15">
      <c r="A27" s="66">
        <v>23</v>
      </c>
      <c r="B27" s="67" t="s">
        <v>267</v>
      </c>
      <c r="C27" s="67"/>
      <c r="D27" s="69"/>
      <c r="E27" s="53"/>
      <c r="F27" s="53"/>
      <c r="G27" s="53"/>
      <c r="H27" s="53"/>
      <c r="I27" s="53"/>
      <c r="J27" s="69"/>
      <c r="K27" s="53"/>
    </row>
    <row r="28" spans="1:11" ht="15">
      <c r="A28" s="66">
        <v>24</v>
      </c>
      <c r="B28" s="67" t="s">
        <v>268</v>
      </c>
      <c r="C28" s="67"/>
      <c r="D28" s="69"/>
      <c r="E28" s="53"/>
      <c r="F28" s="53"/>
      <c r="G28" s="53"/>
      <c r="H28" s="53"/>
      <c r="I28" s="53"/>
      <c r="J28" s="69"/>
      <c r="K28" s="53"/>
    </row>
    <row r="29" spans="1:11" ht="15">
      <c r="A29" s="66">
        <v>25</v>
      </c>
      <c r="B29" s="68" t="s">
        <v>269</v>
      </c>
      <c r="C29" s="68"/>
      <c r="D29" s="69">
        <v>95.93466338323705</v>
      </c>
      <c r="E29" s="53"/>
      <c r="F29" s="53"/>
      <c r="G29" s="53"/>
      <c r="H29" s="53"/>
      <c r="I29" s="53"/>
      <c r="J29" s="69">
        <f>D29</f>
        <v>95.93466338323705</v>
      </c>
      <c r="K29" s="53"/>
    </row>
    <row r="30" spans="1:11" ht="15">
      <c r="A30" s="66">
        <v>26</v>
      </c>
      <c r="B30" s="68" t="s">
        <v>270</v>
      </c>
      <c r="C30" s="68"/>
      <c r="D30" s="69"/>
      <c r="E30" s="53"/>
      <c r="F30" s="53"/>
      <c r="G30" s="53"/>
      <c r="H30" s="53"/>
      <c r="I30" s="53"/>
      <c r="J30" s="69">
        <f>D30</f>
        <v>0</v>
      </c>
      <c r="K30" s="53"/>
    </row>
    <row r="31" spans="1:11" ht="15">
      <c r="A31" s="66">
        <v>27</v>
      </c>
      <c r="B31" s="68" t="s">
        <v>215</v>
      </c>
      <c r="C31" s="68"/>
      <c r="D31" s="69"/>
      <c r="E31" s="53"/>
      <c r="F31" s="53"/>
      <c r="G31" s="53"/>
      <c r="H31" s="53"/>
      <c r="I31" s="53"/>
      <c r="J31" s="69"/>
      <c r="K31" s="53"/>
    </row>
    <row r="32" spans="1:11" ht="15">
      <c r="A32" s="66">
        <v>28</v>
      </c>
      <c r="B32" s="68" t="s">
        <v>271</v>
      </c>
      <c r="C32" s="68"/>
      <c r="D32" s="69"/>
      <c r="E32" s="53"/>
      <c r="F32" s="53"/>
      <c r="G32" s="53"/>
      <c r="H32" s="53"/>
      <c r="I32" s="53"/>
      <c r="J32" s="69"/>
      <c r="K32" s="53"/>
    </row>
    <row r="33" spans="1:11" ht="15">
      <c r="A33" s="66">
        <v>29</v>
      </c>
      <c r="B33" s="68" t="s">
        <v>272</v>
      </c>
      <c r="C33" s="68"/>
      <c r="D33" s="69"/>
      <c r="E33" s="53"/>
      <c r="F33" s="53"/>
      <c r="G33" s="53"/>
      <c r="H33" s="53"/>
      <c r="I33" s="53"/>
      <c r="J33" s="69">
        <f>D33</f>
        <v>0</v>
      </c>
      <c r="K33" s="53"/>
    </row>
    <row r="34" spans="1:11" ht="15">
      <c r="A34" s="66">
        <v>30</v>
      </c>
      <c r="B34" s="68" t="s">
        <v>273</v>
      </c>
      <c r="C34" s="68"/>
      <c r="D34" s="69"/>
      <c r="E34" s="53"/>
      <c r="F34" s="53"/>
      <c r="G34" s="53"/>
      <c r="H34" s="53"/>
      <c r="I34" s="53"/>
      <c r="J34" s="69">
        <f>D34</f>
        <v>0</v>
      </c>
      <c r="K34" s="53"/>
    </row>
    <row r="35" spans="1:11" ht="15">
      <c r="A35" s="66">
        <v>31</v>
      </c>
      <c r="B35" s="67" t="s">
        <v>274</v>
      </c>
      <c r="C35" s="67"/>
      <c r="D35" s="69"/>
      <c r="E35" s="53"/>
      <c r="F35" s="53"/>
      <c r="G35" s="53"/>
      <c r="H35" s="53"/>
      <c r="I35" s="53"/>
      <c r="J35" s="69"/>
      <c r="K35" s="53"/>
    </row>
    <row r="36" spans="1:11" ht="15">
      <c r="A36" s="66">
        <v>32</v>
      </c>
      <c r="B36" s="68" t="s">
        <v>275</v>
      </c>
      <c r="C36" s="68"/>
      <c r="D36" s="69">
        <v>41.798416709025</v>
      </c>
      <c r="E36" s="53"/>
      <c r="F36" s="53"/>
      <c r="G36" s="53"/>
      <c r="H36" s="53"/>
      <c r="I36" s="53"/>
      <c r="J36" s="69">
        <f>D36</f>
        <v>41.798416709025</v>
      </c>
      <c r="K36" s="53"/>
    </row>
    <row r="37" spans="1:11" ht="15">
      <c r="A37" s="66">
        <v>33</v>
      </c>
      <c r="B37" s="68" t="s">
        <v>276</v>
      </c>
      <c r="C37" s="68"/>
      <c r="D37" s="69"/>
      <c r="E37" s="53"/>
      <c r="F37" s="53"/>
      <c r="G37" s="53"/>
      <c r="H37" s="53"/>
      <c r="I37" s="53"/>
      <c r="J37" s="69"/>
      <c r="K37" s="53"/>
    </row>
    <row r="38" spans="1:11" ht="15">
      <c r="A38" s="66">
        <v>34</v>
      </c>
      <c r="B38" s="68" t="s">
        <v>277</v>
      </c>
      <c r="C38" s="68"/>
      <c r="D38" s="69"/>
      <c r="E38" s="53"/>
      <c r="F38" s="53"/>
      <c r="G38" s="53"/>
      <c r="H38" s="53"/>
      <c r="I38" s="53"/>
      <c r="J38" s="69">
        <f>D38</f>
        <v>0</v>
      </c>
      <c r="K38" s="53"/>
    </row>
    <row r="39" spans="1:11" ht="15">
      <c r="A39" s="66">
        <v>35</v>
      </c>
      <c r="B39" s="68" t="s">
        <v>278</v>
      </c>
      <c r="C39" s="68"/>
      <c r="D39" s="69"/>
      <c r="E39" s="53"/>
      <c r="F39" s="53"/>
      <c r="G39" s="53"/>
      <c r="H39" s="53"/>
      <c r="I39" s="53"/>
      <c r="J39" s="69"/>
      <c r="K39" s="53"/>
    </row>
    <row r="40" spans="1:11" ht="15">
      <c r="A40" s="66">
        <v>36</v>
      </c>
      <c r="B40" s="68" t="s">
        <v>279</v>
      </c>
      <c r="C40" s="68"/>
      <c r="D40" s="149">
        <v>33.175650882041175</v>
      </c>
      <c r="E40" s="53"/>
      <c r="F40" s="53"/>
      <c r="G40" s="53"/>
      <c r="H40" s="53"/>
      <c r="I40" s="53"/>
      <c r="J40" s="69">
        <f>D40</f>
        <v>33.175650882041175</v>
      </c>
      <c r="K40" s="53"/>
    </row>
    <row r="41" spans="1:11" ht="15">
      <c r="A41" s="65" t="s">
        <v>44</v>
      </c>
      <c r="B41" s="53"/>
      <c r="C41" s="53"/>
      <c r="D41" s="69">
        <f>SUM(D1:D40)</f>
        <v>1600.708492147001</v>
      </c>
      <c r="E41" s="53"/>
      <c r="F41" s="53"/>
      <c r="G41" s="53"/>
      <c r="H41" s="53"/>
      <c r="I41" s="53"/>
      <c r="J41" s="69">
        <f>SUM(J1:J40)</f>
        <v>1600.708492147001</v>
      </c>
      <c r="K41" s="53"/>
    </row>
    <row r="42" ht="15">
      <c r="A42" t="s">
        <v>280</v>
      </c>
    </row>
    <row r="46" ht="15">
      <c r="D46" s="150"/>
    </row>
  </sheetData>
  <sheetProtection/>
  <mergeCells count="2">
    <mergeCell ref="A2:K2"/>
    <mergeCell ref="A3: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8" sqref="N8"/>
    </sheetView>
  </sheetViews>
  <sheetFormatPr defaultColWidth="9.140625" defaultRowHeight="1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54" t="s">
        <v>93</v>
      </c>
    </row>
    <row r="2" spans="1:8" ht="27" customHeight="1" thickBot="1">
      <c r="A2" s="193" t="s">
        <v>353</v>
      </c>
      <c r="B2" s="194"/>
      <c r="C2" s="194"/>
      <c r="D2" s="194"/>
      <c r="E2" s="194"/>
      <c r="F2" s="194"/>
      <c r="G2" s="194"/>
      <c r="H2" s="195"/>
    </row>
    <row r="3" spans="1:8" ht="57.75" thickBot="1">
      <c r="A3" s="55" t="s">
        <v>94</v>
      </c>
      <c r="B3" s="56" t="s">
        <v>95</v>
      </c>
      <c r="C3" s="56" t="s">
        <v>96</v>
      </c>
      <c r="D3" s="56" t="s">
        <v>97</v>
      </c>
      <c r="E3" s="56" t="s">
        <v>98</v>
      </c>
      <c r="F3" s="56" t="s">
        <v>99</v>
      </c>
      <c r="G3" s="56" t="s">
        <v>100</v>
      </c>
      <c r="H3" s="56" t="s">
        <v>101</v>
      </c>
    </row>
    <row r="4" spans="1:8" ht="15.75" thickBot="1">
      <c r="A4" s="55" t="s">
        <v>102</v>
      </c>
      <c r="B4" s="55" t="s">
        <v>102</v>
      </c>
      <c r="C4" s="55" t="s">
        <v>102</v>
      </c>
      <c r="D4" s="55" t="s">
        <v>102</v>
      </c>
      <c r="E4" s="55" t="s">
        <v>102</v>
      </c>
      <c r="F4" s="55" t="s">
        <v>102</v>
      </c>
      <c r="G4" s="55" t="s">
        <v>102</v>
      </c>
      <c r="H4" s="55" t="s">
        <v>102</v>
      </c>
    </row>
    <row r="5" ht="15">
      <c r="A5" s="57"/>
    </row>
    <row r="6" ht="15.75" thickBot="1">
      <c r="A6" s="54" t="s">
        <v>103</v>
      </c>
    </row>
    <row r="7" spans="1:9" ht="15.75" customHeight="1" thickBot="1">
      <c r="A7" s="193" t="s">
        <v>113</v>
      </c>
      <c r="B7" s="194"/>
      <c r="C7" s="194"/>
      <c r="D7" s="194"/>
      <c r="E7" s="194"/>
      <c r="F7" s="194"/>
      <c r="G7" s="194"/>
      <c r="H7" s="194"/>
      <c r="I7" s="196"/>
    </row>
    <row r="8" spans="1:9" ht="57.75" thickBot="1">
      <c r="A8" s="55" t="s">
        <v>104</v>
      </c>
      <c r="B8" s="56" t="s">
        <v>94</v>
      </c>
      <c r="C8" s="56" t="s">
        <v>95</v>
      </c>
      <c r="D8" s="56" t="s">
        <v>96</v>
      </c>
      <c r="E8" s="56" t="s">
        <v>97</v>
      </c>
      <c r="F8" s="56" t="s">
        <v>98</v>
      </c>
      <c r="G8" s="56" t="s">
        <v>99</v>
      </c>
      <c r="H8" s="56" t="s">
        <v>100</v>
      </c>
      <c r="I8" s="56" t="s">
        <v>101</v>
      </c>
    </row>
    <row r="9" spans="1:9" ht="15.75" thickBot="1">
      <c r="A9" s="55" t="s">
        <v>102</v>
      </c>
      <c r="B9" s="55" t="s">
        <v>102</v>
      </c>
      <c r="C9" s="55" t="s">
        <v>102</v>
      </c>
      <c r="D9" s="55" t="s">
        <v>102</v>
      </c>
      <c r="E9" s="55" t="s">
        <v>102</v>
      </c>
      <c r="F9" s="55" t="s">
        <v>102</v>
      </c>
      <c r="G9" s="55" t="s">
        <v>102</v>
      </c>
      <c r="H9" s="55" t="s">
        <v>102</v>
      </c>
      <c r="I9" s="55" t="s">
        <v>102</v>
      </c>
    </row>
    <row r="10" ht="15">
      <c r="A10" s="57"/>
    </row>
    <row r="11" ht="15.75" thickBot="1">
      <c r="A11" s="54" t="s">
        <v>281</v>
      </c>
    </row>
    <row r="12" spans="1:6" ht="27" customHeight="1" thickBot="1">
      <c r="A12" s="197" t="s">
        <v>112</v>
      </c>
      <c r="B12" s="198"/>
      <c r="C12" s="198"/>
      <c r="D12" s="198"/>
      <c r="E12" s="198"/>
      <c r="F12" s="199"/>
    </row>
    <row r="13" spans="1:6" ht="27" customHeight="1" thickBot="1">
      <c r="A13" s="200" t="s">
        <v>105</v>
      </c>
      <c r="B13" s="200" t="s">
        <v>104</v>
      </c>
      <c r="C13" s="200" t="s">
        <v>106</v>
      </c>
      <c r="D13" s="202" t="s">
        <v>107</v>
      </c>
      <c r="E13" s="203"/>
      <c r="F13" s="204"/>
    </row>
    <row r="14" spans="1:6" ht="15.75" thickBot="1">
      <c r="A14" s="201"/>
      <c r="B14" s="201"/>
      <c r="C14" s="201"/>
      <c r="D14" s="98" t="s">
        <v>108</v>
      </c>
      <c r="E14" s="98" t="s">
        <v>109</v>
      </c>
      <c r="F14" s="98" t="s">
        <v>110</v>
      </c>
    </row>
    <row r="15" spans="1:6" ht="15.75" thickBot="1">
      <c r="A15" s="99" t="s">
        <v>102</v>
      </c>
      <c r="B15" s="99" t="s">
        <v>102</v>
      </c>
      <c r="C15" s="99" t="s">
        <v>102</v>
      </c>
      <c r="D15" s="99" t="s">
        <v>102</v>
      </c>
      <c r="E15" s="99" t="s">
        <v>102</v>
      </c>
      <c r="F15" s="99" t="s">
        <v>102</v>
      </c>
    </row>
    <row r="16" ht="15">
      <c r="A16" s="58" t="s">
        <v>111</v>
      </c>
    </row>
    <row r="17" ht="15">
      <c r="A17" s="57"/>
    </row>
    <row r="18" ht="15">
      <c r="A18" s="57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="70" zoomScaleNormal="70" zoomScalePageLayoutView="0" workbookViewId="0" topLeftCell="A1">
      <selection activeCell="C1" sqref="C1:N3"/>
    </sheetView>
  </sheetViews>
  <sheetFormatPr defaultColWidth="15.140625" defaultRowHeight="15"/>
  <sheetData>
    <row r="1" spans="1:14" ht="15" customHeight="1">
      <c r="A1" s="220" t="s">
        <v>114</v>
      </c>
      <c r="B1" s="221"/>
      <c r="C1" s="222">
        <v>45261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ht="15" customHeight="1">
      <c r="A2" s="220" t="s">
        <v>115</v>
      </c>
      <c r="B2" s="221"/>
      <c r="C2" s="220" t="s">
        <v>116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1"/>
    </row>
    <row r="3" spans="1:14" ht="15" customHeight="1">
      <c r="A3" s="220" t="s">
        <v>117</v>
      </c>
      <c r="B3" s="221"/>
      <c r="C3" s="220">
        <v>41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1"/>
    </row>
    <row r="4" spans="1:14" ht="1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7"/>
    </row>
    <row r="5" spans="1:14" ht="15" customHeight="1">
      <c r="A5" s="217" t="s">
        <v>118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 ht="1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5" customHeight="1">
      <c r="A7" s="208" t="s">
        <v>119</v>
      </c>
      <c r="B7" s="208" t="s">
        <v>120</v>
      </c>
      <c r="C7" s="208" t="s">
        <v>121</v>
      </c>
      <c r="D7" s="208" t="s">
        <v>122</v>
      </c>
      <c r="E7" s="211" t="s">
        <v>123</v>
      </c>
      <c r="F7" s="212"/>
      <c r="G7" s="212"/>
      <c r="H7" s="212"/>
      <c r="I7" s="212"/>
      <c r="J7" s="212"/>
      <c r="K7" s="212"/>
      <c r="L7" s="212"/>
      <c r="M7" s="212"/>
      <c r="N7" s="213"/>
    </row>
    <row r="8" spans="1:14" ht="15" customHeight="1">
      <c r="A8" s="209"/>
      <c r="B8" s="209"/>
      <c r="C8" s="209"/>
      <c r="D8" s="209"/>
      <c r="E8" s="214" t="s">
        <v>124</v>
      </c>
      <c r="F8" s="215"/>
      <c r="G8" s="215"/>
      <c r="H8" s="215"/>
      <c r="I8" s="216"/>
      <c r="J8" s="208" t="s">
        <v>125</v>
      </c>
      <c r="K8" s="214" t="s">
        <v>126</v>
      </c>
      <c r="L8" s="215"/>
      <c r="M8" s="215"/>
      <c r="N8" s="216"/>
    </row>
    <row r="9" spans="1:14" ht="45">
      <c r="A9" s="210"/>
      <c r="B9" s="210"/>
      <c r="C9" s="210"/>
      <c r="D9" s="210"/>
      <c r="E9" s="59" t="s">
        <v>127</v>
      </c>
      <c r="F9" s="59" t="s">
        <v>128</v>
      </c>
      <c r="G9" s="59" t="s">
        <v>129</v>
      </c>
      <c r="H9" s="59" t="s">
        <v>130</v>
      </c>
      <c r="I9" s="59" t="s">
        <v>131</v>
      </c>
      <c r="J9" s="210"/>
      <c r="K9" s="59" t="s">
        <v>132</v>
      </c>
      <c r="L9" s="59" t="s">
        <v>133</v>
      </c>
      <c r="M9" s="59" t="s">
        <v>134</v>
      </c>
      <c r="N9" s="59" t="s">
        <v>135</v>
      </c>
    </row>
    <row r="10" spans="1:14" ht="120">
      <c r="A10" s="59" t="s">
        <v>136</v>
      </c>
      <c r="B10" s="60" t="s">
        <v>137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4" ht="150">
      <c r="A11" s="59" t="s">
        <v>138</v>
      </c>
      <c r="B11" s="60" t="s">
        <v>139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ht="45">
      <c r="A12" s="59" t="s">
        <v>140</v>
      </c>
      <c r="B12" s="60" t="s">
        <v>141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4" ht="60">
      <c r="A13" s="59" t="s">
        <v>142</v>
      </c>
      <c r="B13" s="60" t="s">
        <v>143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4" ht="60">
      <c r="A14" s="59" t="s">
        <v>144</v>
      </c>
      <c r="B14" s="60" t="s">
        <v>145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4" ht="45">
      <c r="A15" s="59" t="s">
        <v>146</v>
      </c>
      <c r="B15" s="60" t="s">
        <v>147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4" ht="45">
      <c r="A16" s="59" t="s">
        <v>148</v>
      </c>
      <c r="B16" s="60" t="s">
        <v>149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ht="60">
      <c r="A17" s="59" t="s">
        <v>150</v>
      </c>
      <c r="B17" s="60" t="s">
        <v>151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45">
      <c r="A18" s="59" t="s">
        <v>152</v>
      </c>
      <c r="B18" s="60" t="s">
        <v>153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60">
      <c r="A19" s="59" t="s">
        <v>154</v>
      </c>
      <c r="B19" s="60" t="s">
        <v>155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ht="45">
      <c r="A20" s="59" t="s">
        <v>156</v>
      </c>
      <c r="B20" s="60" t="s">
        <v>157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45">
      <c r="A21" s="59" t="s">
        <v>158</v>
      </c>
      <c r="B21" s="60" t="s">
        <v>159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ht="75">
      <c r="A22" s="59" t="s">
        <v>160</v>
      </c>
      <c r="B22" s="60" t="s">
        <v>161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45">
      <c r="A23" s="59" t="s">
        <v>162</v>
      </c>
      <c r="B23" s="60" t="s">
        <v>163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</row>
    <row r="24" spans="1:14" ht="30">
      <c r="A24" s="59" t="s">
        <v>164</v>
      </c>
      <c r="B24" s="60" t="s">
        <v>165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5">
      <c r="A25" s="59" t="s">
        <v>166</v>
      </c>
      <c r="B25" s="60" t="s">
        <v>167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</sheetData>
  <sheetProtection/>
  <mergeCells count="17">
    <mergeCell ref="A4:N4"/>
    <mergeCell ref="A5:N5"/>
    <mergeCell ref="A1:B1"/>
    <mergeCell ref="C1:N1"/>
    <mergeCell ref="A2:B2"/>
    <mergeCell ref="C2:N2"/>
    <mergeCell ref="A3:B3"/>
    <mergeCell ref="C3:N3"/>
    <mergeCell ref="A6:N6"/>
    <mergeCell ref="A7:A9"/>
    <mergeCell ref="B7:B9"/>
    <mergeCell ref="C7:C9"/>
    <mergeCell ref="D7:D9"/>
    <mergeCell ref="E7:N7"/>
    <mergeCell ref="E8:I8"/>
    <mergeCell ref="J8:J9"/>
    <mergeCell ref="K8:N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zoomScale="70" zoomScaleNormal="70" zoomScalePageLayoutView="0" workbookViewId="0" topLeftCell="A1">
      <selection activeCell="A1" sqref="A1:N6"/>
    </sheetView>
  </sheetViews>
  <sheetFormatPr defaultColWidth="9.140625" defaultRowHeight="15"/>
  <cols>
    <col min="1" max="1" width="15.00390625" style="0" bestFit="1" customWidth="1"/>
    <col min="2" max="4" width="36.57421875" style="0" bestFit="1" customWidth="1"/>
    <col min="5" max="5" width="14.00390625" style="0" bestFit="1" customWidth="1"/>
    <col min="6" max="6" width="10.140625" style="0" bestFit="1" customWidth="1"/>
    <col min="7" max="7" width="11.140625" style="0" bestFit="1" customWidth="1"/>
    <col min="8" max="8" width="15.7109375" style="0" bestFit="1" customWidth="1"/>
    <col min="9" max="9" width="28.28125" style="0" bestFit="1" customWidth="1"/>
    <col min="10" max="10" width="15.8515625" style="0" bestFit="1" customWidth="1"/>
    <col min="11" max="12" width="10.8515625" style="0" bestFit="1" customWidth="1"/>
    <col min="13" max="13" width="11.8515625" style="0" bestFit="1" customWidth="1"/>
    <col min="14" max="14" width="17.57421875" style="0" bestFit="1" customWidth="1"/>
  </cols>
  <sheetData>
    <row r="1" spans="1:14" ht="15" customHeight="1">
      <c r="A1" s="217" t="s">
        <v>168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14" ht="15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7"/>
    </row>
    <row r="3" spans="1:14" ht="15" customHeight="1">
      <c r="A3" s="208" t="s">
        <v>119</v>
      </c>
      <c r="B3" s="208" t="s">
        <v>120</v>
      </c>
      <c r="C3" s="208" t="s">
        <v>121</v>
      </c>
      <c r="D3" s="208" t="s">
        <v>122</v>
      </c>
      <c r="E3" s="211" t="s">
        <v>123</v>
      </c>
      <c r="F3" s="212"/>
      <c r="G3" s="212"/>
      <c r="H3" s="212"/>
      <c r="I3" s="212"/>
      <c r="J3" s="212"/>
      <c r="K3" s="212"/>
      <c r="L3" s="212"/>
      <c r="M3" s="212"/>
      <c r="N3" s="213"/>
    </row>
    <row r="4" spans="1:14" ht="15" customHeight="1">
      <c r="A4" s="209"/>
      <c r="B4" s="209"/>
      <c r="C4" s="209"/>
      <c r="D4" s="209"/>
      <c r="E4" s="214" t="s">
        <v>124</v>
      </c>
      <c r="F4" s="215"/>
      <c r="G4" s="215"/>
      <c r="H4" s="215"/>
      <c r="I4" s="216"/>
      <c r="J4" s="208" t="s">
        <v>125</v>
      </c>
      <c r="K4" s="214" t="s">
        <v>126</v>
      </c>
      <c r="L4" s="215"/>
      <c r="M4" s="215"/>
      <c r="N4" s="216"/>
    </row>
    <row r="5" spans="1:14" ht="15">
      <c r="A5" s="210"/>
      <c r="B5" s="210"/>
      <c r="C5" s="210"/>
      <c r="D5" s="210"/>
      <c r="E5" s="59" t="s">
        <v>127</v>
      </c>
      <c r="F5" s="59" t="s">
        <v>128</v>
      </c>
      <c r="G5" s="59" t="s">
        <v>129</v>
      </c>
      <c r="H5" s="59" t="s">
        <v>130</v>
      </c>
      <c r="I5" s="59" t="s">
        <v>131</v>
      </c>
      <c r="J5" s="210"/>
      <c r="K5" s="59" t="s">
        <v>132</v>
      </c>
      <c r="L5" s="59" t="s">
        <v>133</v>
      </c>
      <c r="M5" s="59" t="s">
        <v>134</v>
      </c>
      <c r="N5" s="59" t="s">
        <v>135</v>
      </c>
    </row>
    <row r="6" spans="1:14" ht="45">
      <c r="A6" s="59" t="s">
        <v>136</v>
      </c>
      <c r="B6" s="60" t="s">
        <v>137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</row>
    <row r="7" spans="1:14" ht="60">
      <c r="A7" s="59" t="s">
        <v>138</v>
      </c>
      <c r="B7" s="60" t="s">
        <v>139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</row>
    <row r="8" spans="1:14" ht="15">
      <c r="A8" s="59" t="s">
        <v>140</v>
      </c>
      <c r="B8" s="60" t="s">
        <v>141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</row>
    <row r="9" spans="1:14" ht="30">
      <c r="A9" s="59" t="s">
        <v>142</v>
      </c>
      <c r="B9" s="60" t="s">
        <v>143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4" ht="30">
      <c r="A10" s="59" t="s">
        <v>144</v>
      </c>
      <c r="B10" s="60" t="s">
        <v>145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4" ht="15">
      <c r="A11" s="59" t="s">
        <v>146</v>
      </c>
      <c r="B11" s="60" t="s">
        <v>147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ht="15">
      <c r="A12" s="59" t="s">
        <v>148</v>
      </c>
      <c r="B12" s="60" t="s">
        <v>149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4" ht="30">
      <c r="A13" s="59" t="s">
        <v>150</v>
      </c>
      <c r="B13" s="60" t="s">
        <v>151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4" ht="15">
      <c r="A14" s="59" t="s">
        <v>152</v>
      </c>
      <c r="B14" s="60" t="s">
        <v>153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4" ht="30">
      <c r="A15" s="59" t="s">
        <v>154</v>
      </c>
      <c r="B15" s="60" t="s">
        <v>155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4" ht="15">
      <c r="A16" s="59" t="s">
        <v>156</v>
      </c>
      <c r="B16" s="60" t="s">
        <v>157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ht="15">
      <c r="A17" s="59" t="s">
        <v>158</v>
      </c>
      <c r="B17" s="60" t="s">
        <v>159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30">
      <c r="A18" s="59" t="s">
        <v>160</v>
      </c>
      <c r="B18" s="60" t="s">
        <v>161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15">
      <c r="A19" s="59" t="s">
        <v>162</v>
      </c>
      <c r="B19" s="60" t="s">
        <v>163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ht="15">
      <c r="A20" s="59" t="s">
        <v>164</v>
      </c>
      <c r="B20" s="60" t="s">
        <v>165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15">
      <c r="A21" s="59" t="s">
        <v>166</v>
      </c>
      <c r="B21" s="60" t="s">
        <v>167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</sheetData>
  <sheetProtection/>
  <mergeCells count="10">
    <mergeCell ref="A1:N1"/>
    <mergeCell ref="A2:N2"/>
    <mergeCell ref="A3:A5"/>
    <mergeCell ref="B3:B5"/>
    <mergeCell ref="C3:C5"/>
    <mergeCell ref="D3:D5"/>
    <mergeCell ref="E3:N3"/>
    <mergeCell ref="E4:I4"/>
    <mergeCell ref="J4:J5"/>
    <mergeCell ref="K4:N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1.00390625" style="0" customWidth="1"/>
    <col min="2" max="2" width="24.140625" style="0" customWidth="1"/>
    <col min="3" max="3" width="88.57421875" style="0" customWidth="1"/>
    <col min="4" max="4" width="29.7109375" style="0" customWidth="1"/>
    <col min="5" max="5" width="33.421875" style="0" customWidth="1"/>
  </cols>
  <sheetData>
    <row r="1" spans="1:5" ht="15" customHeight="1">
      <c r="A1" s="217" t="s">
        <v>169</v>
      </c>
      <c r="B1" s="218"/>
      <c r="C1" s="218"/>
      <c r="D1" s="218"/>
      <c r="E1" s="219"/>
    </row>
    <row r="2" spans="1:5" ht="15">
      <c r="A2" s="205"/>
      <c r="B2" s="206"/>
      <c r="C2" s="206"/>
      <c r="D2" s="206"/>
      <c r="E2" s="207"/>
    </row>
    <row r="3" spans="1:5" ht="15">
      <c r="A3" s="59" t="s">
        <v>170</v>
      </c>
      <c r="B3" s="59" t="s">
        <v>171</v>
      </c>
      <c r="C3" s="59" t="s">
        <v>172</v>
      </c>
      <c r="D3" s="59" t="s">
        <v>173</v>
      </c>
      <c r="E3" s="59" t="s">
        <v>174</v>
      </c>
    </row>
    <row r="4" spans="1:5" ht="15">
      <c r="A4" s="59">
        <v>1</v>
      </c>
      <c r="B4" s="59">
        <v>2</v>
      </c>
      <c r="C4" s="59">
        <v>3</v>
      </c>
      <c r="D4" s="59">
        <v>4</v>
      </c>
      <c r="E4" s="59">
        <v>5</v>
      </c>
    </row>
    <row r="5" spans="1:5" ht="15">
      <c r="A5" s="59">
        <v>1</v>
      </c>
      <c r="B5" s="61">
        <v>45261</v>
      </c>
      <c r="C5" s="59">
        <v>0</v>
      </c>
      <c r="D5" s="59">
        <v>0</v>
      </c>
      <c r="E5" s="59"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6" t="s">
        <v>315</v>
      </c>
      <c r="B2" s="156"/>
      <c r="C2" s="156"/>
      <c r="D2" s="156"/>
      <c r="E2" s="156"/>
      <c r="F2" s="156"/>
      <c r="G2" s="156"/>
      <c r="H2" s="156"/>
    </row>
    <row r="3" spans="1:8" ht="15">
      <c r="A3" s="157" t="s">
        <v>338</v>
      </c>
      <c r="B3" s="157"/>
      <c r="C3" s="157"/>
      <c r="D3" s="157"/>
      <c r="E3" s="157"/>
      <c r="F3" s="157"/>
      <c r="G3" s="157"/>
      <c r="H3" s="157"/>
    </row>
    <row r="4" spans="1:8" ht="26.25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9" ht="15">
      <c r="A7" s="19">
        <v>1</v>
      </c>
      <c r="B7" s="24" t="s">
        <v>319</v>
      </c>
      <c r="C7" s="21" t="s">
        <v>320</v>
      </c>
      <c r="D7" s="21" t="s">
        <v>321</v>
      </c>
      <c r="E7" s="22">
        <v>500</v>
      </c>
      <c r="F7" s="22">
        <v>5329.7710895</v>
      </c>
      <c r="G7" s="32">
        <v>27.96</v>
      </c>
      <c r="H7" s="32" t="s">
        <v>322</v>
      </c>
      <c r="I7" s="50"/>
    </row>
    <row r="8" spans="1:8" ht="15">
      <c r="A8" s="19">
        <v>2</v>
      </c>
      <c r="B8" s="24" t="s">
        <v>323</v>
      </c>
      <c r="C8" s="21" t="s">
        <v>324</v>
      </c>
      <c r="D8" s="21" t="s">
        <v>325</v>
      </c>
      <c r="E8" s="22">
        <v>500</v>
      </c>
      <c r="F8" s="22">
        <v>5234.9845719</v>
      </c>
      <c r="G8" s="32">
        <v>27.46</v>
      </c>
      <c r="H8" s="32" t="s">
        <v>326</v>
      </c>
    </row>
    <row r="9" spans="1:8" ht="15">
      <c r="A9" s="19">
        <v>3</v>
      </c>
      <c r="B9" s="24" t="s">
        <v>327</v>
      </c>
      <c r="C9" s="21" t="s">
        <v>286</v>
      </c>
      <c r="D9" s="21" t="s">
        <v>328</v>
      </c>
      <c r="E9" s="22">
        <v>500</v>
      </c>
      <c r="F9" s="22">
        <v>5149.6988992</v>
      </c>
      <c r="G9" s="32">
        <v>27.01</v>
      </c>
      <c r="H9" s="32" t="s">
        <v>326</v>
      </c>
    </row>
    <row r="10" spans="1:8" ht="15">
      <c r="A10" s="19">
        <v>4</v>
      </c>
      <c r="B10" s="24" t="s">
        <v>288</v>
      </c>
      <c r="C10" s="21" t="s">
        <v>324</v>
      </c>
      <c r="D10" s="21" t="s">
        <v>329</v>
      </c>
      <c r="E10" s="22">
        <v>150</v>
      </c>
      <c r="F10" s="22">
        <v>1548.5578728</v>
      </c>
      <c r="G10" s="32">
        <v>8.12</v>
      </c>
      <c r="H10" s="32" t="s">
        <v>330</v>
      </c>
    </row>
    <row r="11" spans="1:8" ht="15">
      <c r="A11" s="19">
        <v>5</v>
      </c>
      <c r="B11" s="24" t="s">
        <v>331</v>
      </c>
      <c r="C11" s="21" t="s">
        <v>324</v>
      </c>
      <c r="D11" s="21" t="s">
        <v>332</v>
      </c>
      <c r="E11" s="22">
        <v>50</v>
      </c>
      <c r="F11" s="22">
        <v>518.6058471</v>
      </c>
      <c r="G11" s="32">
        <v>2.72</v>
      </c>
      <c r="H11" s="32" t="s">
        <v>330</v>
      </c>
    </row>
    <row r="12" spans="1:8" ht="15">
      <c r="A12" s="35"/>
      <c r="B12" s="36" t="s">
        <v>44</v>
      </c>
      <c r="C12" s="37"/>
      <c r="D12" s="37"/>
      <c r="E12" s="38"/>
      <c r="F12" s="38">
        <v>17781.6182805</v>
      </c>
      <c r="G12" s="39">
        <v>93.27000000000001</v>
      </c>
      <c r="H12" s="38"/>
    </row>
    <row r="13" spans="1:8" ht="15">
      <c r="A13" s="14"/>
      <c r="B13" s="20" t="s">
        <v>45</v>
      </c>
      <c r="C13" s="15"/>
      <c r="D13" s="15"/>
      <c r="E13" s="16"/>
      <c r="F13" s="17"/>
      <c r="G13" s="18"/>
      <c r="H13" s="17"/>
    </row>
    <row r="14" spans="1:8" ht="37.5" customHeight="1">
      <c r="A14" s="19"/>
      <c r="B14" s="24" t="s">
        <v>45</v>
      </c>
      <c r="C14" s="21"/>
      <c r="D14" s="21"/>
      <c r="E14" s="22"/>
      <c r="F14" s="22">
        <v>1284.8706691</v>
      </c>
      <c r="G14" s="32">
        <v>6.74</v>
      </c>
      <c r="H14" s="101">
        <v>0.0664</v>
      </c>
    </row>
    <row r="15" spans="1:8" ht="15">
      <c r="A15" s="35"/>
      <c r="B15" s="36" t="s">
        <v>44</v>
      </c>
      <c r="C15" s="37"/>
      <c r="D15" s="37"/>
      <c r="E15" s="44"/>
      <c r="F15" s="38">
        <v>1284.871</v>
      </c>
      <c r="G15" s="39">
        <v>6.74</v>
      </c>
      <c r="H15" s="38"/>
    </row>
    <row r="16" spans="1:8" ht="15">
      <c r="A16" s="26"/>
      <c r="B16" s="29" t="s">
        <v>46</v>
      </c>
      <c r="C16" s="27"/>
      <c r="D16" s="27"/>
      <c r="E16" s="28"/>
      <c r="F16" s="30"/>
      <c r="G16" s="31"/>
      <c r="H16" s="30"/>
    </row>
    <row r="17" spans="1:8" ht="15">
      <c r="A17" s="26"/>
      <c r="B17" s="29" t="s">
        <v>47</v>
      </c>
      <c r="C17" s="27"/>
      <c r="D17" s="27"/>
      <c r="E17" s="28"/>
      <c r="F17" s="22">
        <v>-2.500416800000721</v>
      </c>
      <c r="G17" s="32">
        <v>-0.01000000000001</v>
      </c>
      <c r="H17" s="22"/>
    </row>
    <row r="18" spans="1:8" ht="39.75" customHeight="1">
      <c r="A18" s="35"/>
      <c r="B18" s="45" t="s">
        <v>44</v>
      </c>
      <c r="C18" s="37"/>
      <c r="D18" s="37"/>
      <c r="E18" s="44"/>
      <c r="F18" s="38">
        <v>-2.500416800000721</v>
      </c>
      <c r="G18" s="39">
        <v>-0.01000000000001</v>
      </c>
      <c r="H18" s="38"/>
    </row>
    <row r="19" spans="1:8" ht="15">
      <c r="A19" s="46"/>
      <c r="B19" s="48" t="s">
        <v>48</v>
      </c>
      <c r="C19" s="47"/>
      <c r="D19" s="47"/>
      <c r="E19" s="47"/>
      <c r="F19" s="33">
        <v>19063.989</v>
      </c>
      <c r="G19" s="34" t="s">
        <v>49</v>
      </c>
      <c r="H19" s="33"/>
    </row>
    <row r="22" spans="1:7" ht="34.5" customHeight="1">
      <c r="A22" s="51" t="s">
        <v>85</v>
      </c>
      <c r="B22" s="158" t="s">
        <v>86</v>
      </c>
      <c r="C22" s="158"/>
      <c r="D22" s="158"/>
      <c r="E22" s="158"/>
      <c r="F22" s="158"/>
      <c r="G22" s="159"/>
    </row>
  </sheetData>
  <sheetProtection/>
  <mergeCells count="3">
    <mergeCell ref="A2:H2"/>
    <mergeCell ref="A3:H3"/>
    <mergeCell ref="B22:G22"/>
  </mergeCells>
  <conditionalFormatting sqref="C12:D12 C15:E18 F16 H16">
    <cfRule type="cellIs" priority="1" dxfId="27" operator="lessThan" stopIfTrue="1">
      <formula>0</formula>
    </cfRule>
  </conditionalFormatting>
  <conditionalFormatting sqref="G16">
    <cfRule type="cellIs" priority="2" dxfId="2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8515625" style="0" customWidth="1"/>
    <col min="2" max="2" width="15.421875" style="0" customWidth="1"/>
    <col min="3" max="3" width="65.57421875" style="0" customWidth="1"/>
    <col min="4" max="4" width="47.00390625" style="0" customWidth="1"/>
    <col min="5" max="5" width="47.28125" style="0" customWidth="1"/>
  </cols>
  <sheetData>
    <row r="1" spans="1:5" ht="15" customHeight="1">
      <c r="A1" s="217" t="s">
        <v>175</v>
      </c>
      <c r="B1" s="218"/>
      <c r="C1" s="218"/>
      <c r="D1" s="218"/>
      <c r="E1" s="219"/>
    </row>
    <row r="2" spans="1:5" ht="15">
      <c r="A2" s="205"/>
      <c r="B2" s="206"/>
      <c r="C2" s="206"/>
      <c r="D2" s="206"/>
      <c r="E2" s="207"/>
    </row>
    <row r="3" spans="1:5" ht="15">
      <c r="A3" s="59" t="s">
        <v>170</v>
      </c>
      <c r="B3" s="59" t="s">
        <v>176</v>
      </c>
      <c r="C3" s="59" t="s">
        <v>177</v>
      </c>
      <c r="D3" s="59" t="s">
        <v>178</v>
      </c>
      <c r="E3" s="59" t="s">
        <v>179</v>
      </c>
    </row>
    <row r="4" spans="1:5" ht="15">
      <c r="A4" s="59">
        <v>1</v>
      </c>
      <c r="B4" s="59">
        <v>2</v>
      </c>
      <c r="C4" s="59"/>
      <c r="D4" s="59"/>
      <c r="E4" s="59"/>
    </row>
    <row r="5" spans="1:5" ht="15">
      <c r="A5" s="62">
        <v>1</v>
      </c>
      <c r="B5" s="63" t="s">
        <v>180</v>
      </c>
      <c r="C5" s="64">
        <v>0</v>
      </c>
      <c r="D5" s="59">
        <v>0</v>
      </c>
      <c r="E5" s="59"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3" sqref="B13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  <col min="3" max="3" width="18.28125" style="0" bestFit="1" customWidth="1"/>
  </cols>
  <sheetData>
    <row r="1" spans="1:2" ht="15">
      <c r="A1" s="1" t="s">
        <v>68</v>
      </c>
      <c r="B1" s="2"/>
    </row>
    <row r="2" spans="1:2" ht="15.75" customHeight="1">
      <c r="A2" s="1" t="s">
        <v>69</v>
      </c>
      <c r="B2" s="5"/>
    </row>
    <row r="3" spans="1:2" ht="15">
      <c r="A3" s="1" t="s">
        <v>70</v>
      </c>
      <c r="B3" s="2"/>
    </row>
    <row r="4" spans="1:2" ht="15">
      <c r="A4" s="1" t="s">
        <v>71</v>
      </c>
      <c r="B4" s="6"/>
    </row>
    <row r="5" spans="1:2" ht="15">
      <c r="A5" s="1" t="s">
        <v>72</v>
      </c>
      <c r="B5" s="6" t="s">
        <v>73</v>
      </c>
    </row>
    <row r="6" spans="1:2" ht="15">
      <c r="A6" s="1" t="s">
        <v>74</v>
      </c>
      <c r="B6" s="6"/>
    </row>
    <row r="7" spans="1:2" ht="15">
      <c r="A7" s="1" t="s">
        <v>75</v>
      </c>
      <c r="B7" s="7"/>
    </row>
    <row r="8" spans="1:2" ht="15">
      <c r="A8" s="1" t="s">
        <v>76</v>
      </c>
      <c r="B8" s="2"/>
    </row>
    <row r="10" spans="1:2" ht="15">
      <c r="A10" s="3" t="s">
        <v>77</v>
      </c>
      <c r="B10" s="4"/>
    </row>
    <row r="11" spans="1:2" ht="15">
      <c r="A11" s="8" t="s">
        <v>78</v>
      </c>
      <c r="B11" s="9" t="s">
        <v>79</v>
      </c>
    </row>
    <row r="12" spans="1:2" ht="19.5" customHeight="1">
      <c r="A12" s="8" t="s">
        <v>80</v>
      </c>
      <c r="B12" s="9" t="s">
        <v>81</v>
      </c>
    </row>
    <row r="13" ht="18.75" customHeight="1"/>
    <row r="14" ht="19.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6" t="s">
        <v>82</v>
      </c>
      <c r="B2" s="156"/>
      <c r="C2" s="156"/>
      <c r="D2" s="156"/>
      <c r="E2" s="156"/>
      <c r="F2" s="156"/>
      <c r="G2" s="156"/>
      <c r="H2" s="156"/>
    </row>
    <row r="3" spans="1:8" ht="15">
      <c r="A3" s="157" t="s">
        <v>338</v>
      </c>
      <c r="B3" s="157"/>
      <c r="C3" s="157"/>
      <c r="D3" s="157"/>
      <c r="E3" s="157"/>
      <c r="F3" s="157"/>
      <c r="G3" s="157"/>
      <c r="H3" s="157"/>
    </row>
    <row r="4" spans="1:8" ht="26.25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ht="15">
      <c r="A7" s="19">
        <v>1</v>
      </c>
      <c r="B7" s="24" t="s">
        <v>32</v>
      </c>
      <c r="C7" s="21" t="s">
        <v>18</v>
      </c>
      <c r="D7" s="21" t="s">
        <v>50</v>
      </c>
      <c r="E7" s="22">
        <v>500</v>
      </c>
      <c r="F7" s="22">
        <v>5129.7814208</v>
      </c>
      <c r="G7" s="32">
        <v>15.9</v>
      </c>
      <c r="H7" s="32" t="s">
        <v>35</v>
      </c>
    </row>
    <row r="8" spans="1:8" ht="15">
      <c r="A8" s="19">
        <v>2</v>
      </c>
      <c r="B8" s="24" t="s">
        <v>17</v>
      </c>
      <c r="C8" s="21" t="s">
        <v>18</v>
      </c>
      <c r="D8" s="21" t="s">
        <v>51</v>
      </c>
      <c r="E8" s="22">
        <v>400</v>
      </c>
      <c r="F8" s="22">
        <v>4014.7377049</v>
      </c>
      <c r="G8" s="32">
        <v>12.44</v>
      </c>
      <c r="H8" s="32" t="s">
        <v>20</v>
      </c>
    </row>
    <row r="9" spans="1:8" ht="15">
      <c r="A9" s="19">
        <v>3</v>
      </c>
      <c r="B9" s="24" t="s">
        <v>41</v>
      </c>
      <c r="C9" s="21" t="s">
        <v>33</v>
      </c>
      <c r="D9" s="21" t="s">
        <v>52</v>
      </c>
      <c r="E9" s="22">
        <v>360</v>
      </c>
      <c r="F9" s="22">
        <v>3613.2639344</v>
      </c>
      <c r="G9" s="32">
        <v>11.2</v>
      </c>
      <c r="H9" s="32" t="s">
        <v>20</v>
      </c>
    </row>
    <row r="10" spans="1:8" ht="15">
      <c r="A10" s="19">
        <v>4</v>
      </c>
      <c r="B10" s="24" t="s">
        <v>13</v>
      </c>
      <c r="C10" s="21" t="s">
        <v>14</v>
      </c>
      <c r="D10" s="21" t="s">
        <v>55</v>
      </c>
      <c r="E10" s="22">
        <v>210</v>
      </c>
      <c r="F10" s="22">
        <v>2109.6139726</v>
      </c>
      <c r="G10" s="32">
        <v>6.54</v>
      </c>
      <c r="H10" s="32" t="s">
        <v>313</v>
      </c>
    </row>
    <row r="11" spans="1:8" ht="15">
      <c r="A11" s="19">
        <v>5</v>
      </c>
      <c r="B11" s="24" t="s">
        <v>316</v>
      </c>
      <c r="C11" s="21" t="s">
        <v>282</v>
      </c>
      <c r="D11" s="21" t="s">
        <v>53</v>
      </c>
      <c r="E11" s="22">
        <v>240</v>
      </c>
      <c r="F11" s="22">
        <v>1853.767204</v>
      </c>
      <c r="G11" s="32">
        <v>5.74</v>
      </c>
      <c r="H11" s="32" t="s">
        <v>54</v>
      </c>
    </row>
    <row r="12" spans="1:8" ht="15">
      <c r="A12" s="19"/>
      <c r="B12" s="24"/>
      <c r="C12" s="21"/>
      <c r="D12" s="21"/>
      <c r="E12" s="22"/>
      <c r="F12" s="22"/>
      <c r="G12" s="25"/>
      <c r="H12" s="22"/>
    </row>
    <row r="13" spans="1:8" ht="15">
      <c r="A13" s="19"/>
      <c r="B13" s="20" t="s">
        <v>21</v>
      </c>
      <c r="C13" s="24"/>
      <c r="D13" s="24"/>
      <c r="E13" s="24"/>
      <c r="F13" s="24"/>
      <c r="G13" s="24"/>
      <c r="H13" s="19"/>
    </row>
    <row r="14" spans="1:8" ht="15">
      <c r="A14" s="19">
        <v>6</v>
      </c>
      <c r="B14" s="24" t="s">
        <v>37</v>
      </c>
      <c r="C14" s="21" t="s">
        <v>340</v>
      </c>
      <c r="D14" s="21" t="s">
        <v>56</v>
      </c>
      <c r="E14" s="22">
        <v>407</v>
      </c>
      <c r="F14" s="22">
        <v>4157.4716393</v>
      </c>
      <c r="G14" s="32">
        <v>12.88</v>
      </c>
      <c r="H14" s="32" t="s">
        <v>39</v>
      </c>
    </row>
    <row r="15" spans="1:8" ht="15">
      <c r="A15" s="19">
        <v>7</v>
      </c>
      <c r="B15" s="24" t="s">
        <v>316</v>
      </c>
      <c r="C15" s="21" t="s">
        <v>282</v>
      </c>
      <c r="D15" s="21" t="s">
        <v>57</v>
      </c>
      <c r="E15" s="22">
        <v>240</v>
      </c>
      <c r="F15" s="22">
        <v>1926.6019672</v>
      </c>
      <c r="G15" s="32">
        <v>5.97</v>
      </c>
      <c r="H15" s="32" t="s">
        <v>36</v>
      </c>
    </row>
    <row r="16" spans="1:8" ht="15">
      <c r="A16" s="19">
        <v>8</v>
      </c>
      <c r="B16" s="24" t="s">
        <v>13</v>
      </c>
      <c r="C16" s="21" t="s">
        <v>14</v>
      </c>
      <c r="D16" s="21" t="s">
        <v>58</v>
      </c>
      <c r="E16" s="22">
        <v>60</v>
      </c>
      <c r="F16" s="22">
        <v>602.7468493</v>
      </c>
      <c r="G16" s="32">
        <v>1.87</v>
      </c>
      <c r="H16" s="32" t="s">
        <v>313</v>
      </c>
    </row>
    <row r="17" spans="1:8" ht="15">
      <c r="A17" s="35"/>
      <c r="B17" s="36" t="s">
        <v>44</v>
      </c>
      <c r="C17" s="37"/>
      <c r="D17" s="37"/>
      <c r="E17" s="38"/>
      <c r="F17" s="38">
        <v>23407.984692500002</v>
      </c>
      <c r="G17" s="39">
        <v>72.54</v>
      </c>
      <c r="H17" s="38"/>
    </row>
    <row r="18" spans="1:8" ht="15">
      <c r="A18" s="14"/>
      <c r="B18" s="20" t="s">
        <v>45</v>
      </c>
      <c r="C18" s="15"/>
      <c r="D18" s="15"/>
      <c r="E18" s="16"/>
      <c r="F18" s="17"/>
      <c r="G18" s="18"/>
      <c r="H18" s="17"/>
    </row>
    <row r="19" spans="1:8" ht="15">
      <c r="A19" s="19"/>
      <c r="B19" s="24" t="s">
        <v>45</v>
      </c>
      <c r="C19" s="21"/>
      <c r="D19" s="21"/>
      <c r="E19" s="22"/>
      <c r="F19" s="22">
        <v>8827.6631396</v>
      </c>
      <c r="G19" s="32">
        <v>27.36</v>
      </c>
      <c r="H19" s="101">
        <v>0.0664</v>
      </c>
    </row>
    <row r="20" spans="1:8" ht="15">
      <c r="A20" s="35"/>
      <c r="B20" s="36" t="s">
        <v>44</v>
      </c>
      <c r="C20" s="37"/>
      <c r="D20" s="37"/>
      <c r="E20" s="44"/>
      <c r="F20" s="38">
        <v>8827.663</v>
      </c>
      <c r="G20" s="39">
        <v>27.36</v>
      </c>
      <c r="H20" s="38"/>
    </row>
    <row r="21" spans="1:8" ht="15">
      <c r="A21" s="26"/>
      <c r="B21" s="29" t="s">
        <v>46</v>
      </c>
      <c r="C21" s="27"/>
      <c r="D21" s="27"/>
      <c r="E21" s="28"/>
      <c r="F21" s="30"/>
      <c r="G21" s="31"/>
      <c r="H21" s="30"/>
    </row>
    <row r="22" spans="1:8" ht="15">
      <c r="A22" s="26"/>
      <c r="B22" s="29" t="s">
        <v>47</v>
      </c>
      <c r="C22" s="27"/>
      <c r="D22" s="27"/>
      <c r="E22" s="28"/>
      <c r="F22" s="22">
        <v>31.883101199999</v>
      </c>
      <c r="G22" s="32">
        <v>0.099999999999998</v>
      </c>
      <c r="H22" s="22"/>
    </row>
    <row r="23" spans="1:8" ht="15">
      <c r="A23" s="35"/>
      <c r="B23" s="45" t="s">
        <v>44</v>
      </c>
      <c r="C23" s="37"/>
      <c r="D23" s="37"/>
      <c r="E23" s="44"/>
      <c r="F23" s="38">
        <v>31.883101199999</v>
      </c>
      <c r="G23" s="39">
        <v>0.099999999999998</v>
      </c>
      <c r="H23" s="38"/>
    </row>
    <row r="24" spans="1:8" ht="15">
      <c r="A24" s="46"/>
      <c r="B24" s="48" t="s">
        <v>48</v>
      </c>
      <c r="C24" s="47"/>
      <c r="D24" s="47"/>
      <c r="E24" s="47"/>
      <c r="F24" s="33">
        <v>32267.531</v>
      </c>
      <c r="G24" s="34" t="s">
        <v>49</v>
      </c>
      <c r="H24" s="33"/>
    </row>
    <row r="27" spans="1:7" ht="36" customHeight="1">
      <c r="A27" s="51" t="s">
        <v>85</v>
      </c>
      <c r="B27" s="158" t="s">
        <v>86</v>
      </c>
      <c r="C27" s="158"/>
      <c r="D27" s="158"/>
      <c r="E27" s="158"/>
      <c r="F27" s="158"/>
      <c r="G27" s="159"/>
    </row>
  </sheetData>
  <sheetProtection/>
  <mergeCells count="3">
    <mergeCell ref="A2:H2"/>
    <mergeCell ref="A3:H3"/>
    <mergeCell ref="B27:G27"/>
  </mergeCells>
  <conditionalFormatting sqref="C17:D17 C20:E23 F21 H21">
    <cfRule type="cellIs" priority="1" dxfId="27" operator="lessThan" stopIfTrue="1">
      <formula>0</formula>
    </cfRule>
  </conditionalFormatting>
  <conditionalFormatting sqref="G21">
    <cfRule type="cellIs" priority="2" dxfId="2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6" t="s">
        <v>341</v>
      </c>
      <c r="B2" s="156"/>
      <c r="C2" s="156"/>
      <c r="D2" s="156"/>
      <c r="E2" s="156"/>
      <c r="F2" s="156"/>
      <c r="G2" s="156"/>
      <c r="H2" s="156"/>
    </row>
    <row r="3" spans="1:8" ht="15">
      <c r="A3" s="157" t="s">
        <v>338</v>
      </c>
      <c r="B3" s="157"/>
      <c r="C3" s="157"/>
      <c r="D3" s="157"/>
      <c r="E3" s="157"/>
      <c r="F3" s="157"/>
      <c r="G3" s="157"/>
      <c r="H3" s="157"/>
    </row>
    <row r="4" spans="1:8" ht="26.25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ht="15">
      <c r="A7" s="19">
        <v>1</v>
      </c>
      <c r="B7" s="24" t="s">
        <v>41</v>
      </c>
      <c r="C7" s="21" t="s">
        <v>33</v>
      </c>
      <c r="D7" s="21" t="s">
        <v>59</v>
      </c>
      <c r="E7" s="22">
        <v>610</v>
      </c>
      <c r="F7" s="22">
        <v>6122.475</v>
      </c>
      <c r="G7" s="32">
        <v>24.07</v>
      </c>
      <c r="H7" s="32" t="s">
        <v>20</v>
      </c>
    </row>
    <row r="8" spans="1:8" ht="15">
      <c r="A8" s="19">
        <v>2</v>
      </c>
      <c r="B8" s="24" t="s">
        <v>17</v>
      </c>
      <c r="C8" s="21" t="s">
        <v>18</v>
      </c>
      <c r="D8" s="21" t="s">
        <v>60</v>
      </c>
      <c r="E8" s="22">
        <v>478</v>
      </c>
      <c r="F8" s="22">
        <v>4797.6115574</v>
      </c>
      <c r="G8" s="32">
        <v>18.86</v>
      </c>
      <c r="H8" s="32" t="s">
        <v>20</v>
      </c>
    </row>
    <row r="9" spans="1:8" ht="15">
      <c r="A9" s="19">
        <v>3</v>
      </c>
      <c r="B9" s="24" t="s">
        <v>32</v>
      </c>
      <c r="C9" s="21" t="s">
        <v>18</v>
      </c>
      <c r="D9" s="21" t="s">
        <v>50</v>
      </c>
      <c r="E9" s="22">
        <v>250</v>
      </c>
      <c r="F9" s="22">
        <v>2564.8907104</v>
      </c>
      <c r="G9" s="32">
        <v>10.08</v>
      </c>
      <c r="H9" s="32" t="s">
        <v>35</v>
      </c>
    </row>
    <row r="10" spans="1:8" ht="15">
      <c r="A10" s="19">
        <v>4</v>
      </c>
      <c r="B10" s="24" t="s">
        <v>13</v>
      </c>
      <c r="C10" s="21" t="s">
        <v>14</v>
      </c>
      <c r="D10" s="21" t="s">
        <v>55</v>
      </c>
      <c r="E10" s="22">
        <v>210</v>
      </c>
      <c r="F10" s="22">
        <v>2109.6139726</v>
      </c>
      <c r="G10" s="32">
        <v>8.29</v>
      </c>
      <c r="H10" s="32" t="s">
        <v>313</v>
      </c>
    </row>
    <row r="11" spans="1:8" ht="15">
      <c r="A11" s="19">
        <v>5</v>
      </c>
      <c r="B11" s="24" t="s">
        <v>316</v>
      </c>
      <c r="C11" s="21" t="s">
        <v>282</v>
      </c>
      <c r="D11" s="21" t="s">
        <v>53</v>
      </c>
      <c r="E11" s="22">
        <v>260</v>
      </c>
      <c r="F11" s="22">
        <v>2008.2478043</v>
      </c>
      <c r="G11" s="32">
        <v>7.9</v>
      </c>
      <c r="H11" s="32" t="s">
        <v>54</v>
      </c>
    </row>
    <row r="12" spans="1:8" ht="15">
      <c r="A12" s="19"/>
      <c r="B12" s="24"/>
      <c r="C12" s="21"/>
      <c r="D12" s="21"/>
      <c r="E12" s="22"/>
      <c r="F12" s="22"/>
      <c r="G12" s="25"/>
      <c r="H12" s="22"/>
    </row>
    <row r="13" spans="1:8" ht="15">
      <c r="A13" s="19"/>
      <c r="B13" s="20" t="s">
        <v>21</v>
      </c>
      <c r="C13" s="24"/>
      <c r="D13" s="24"/>
      <c r="E13" s="24"/>
      <c r="F13" s="24"/>
      <c r="G13" s="24"/>
      <c r="H13" s="19"/>
    </row>
    <row r="14" spans="1:8" ht="15">
      <c r="A14" s="19">
        <v>6</v>
      </c>
      <c r="B14" s="24" t="s">
        <v>37</v>
      </c>
      <c r="C14" s="21" t="s">
        <v>340</v>
      </c>
      <c r="D14" s="21" t="s">
        <v>56</v>
      </c>
      <c r="E14" s="22">
        <v>163</v>
      </c>
      <c r="F14" s="22">
        <v>1665.0316393</v>
      </c>
      <c r="G14" s="32">
        <v>6.55</v>
      </c>
      <c r="H14" s="32" t="s">
        <v>39</v>
      </c>
    </row>
    <row r="15" spans="1:8" ht="15">
      <c r="A15" s="19">
        <v>7</v>
      </c>
      <c r="B15" s="24" t="s">
        <v>316</v>
      </c>
      <c r="C15" s="21" t="s">
        <v>282</v>
      </c>
      <c r="D15" s="21" t="s">
        <v>57</v>
      </c>
      <c r="E15" s="22">
        <v>160</v>
      </c>
      <c r="F15" s="22">
        <v>1284.4013115</v>
      </c>
      <c r="G15" s="32">
        <v>5.05</v>
      </c>
      <c r="H15" s="32" t="s">
        <v>36</v>
      </c>
    </row>
    <row r="16" spans="1:8" ht="15">
      <c r="A16" s="19">
        <v>8</v>
      </c>
      <c r="B16" s="24" t="s">
        <v>13</v>
      </c>
      <c r="C16" s="21" t="s">
        <v>14</v>
      </c>
      <c r="D16" s="21" t="s">
        <v>58</v>
      </c>
      <c r="E16" s="22">
        <v>60</v>
      </c>
      <c r="F16" s="22">
        <v>602.7468493</v>
      </c>
      <c r="G16" s="32">
        <v>2.37</v>
      </c>
      <c r="H16" s="32" t="s">
        <v>313</v>
      </c>
    </row>
    <row r="17" spans="1:8" ht="15">
      <c r="A17" s="35"/>
      <c r="B17" s="36" t="s">
        <v>44</v>
      </c>
      <c r="C17" s="37"/>
      <c r="D17" s="37"/>
      <c r="E17" s="38"/>
      <c r="F17" s="38">
        <v>21155.0188448</v>
      </c>
      <c r="G17" s="39">
        <v>83.17</v>
      </c>
      <c r="H17" s="38"/>
    </row>
    <row r="18" spans="1:8" ht="15">
      <c r="A18" s="14"/>
      <c r="B18" s="20" t="s">
        <v>45</v>
      </c>
      <c r="C18" s="15"/>
      <c r="D18" s="15"/>
      <c r="E18" s="16"/>
      <c r="F18" s="17"/>
      <c r="G18" s="18"/>
      <c r="H18" s="17"/>
    </row>
    <row r="19" spans="1:8" ht="15">
      <c r="A19" s="19"/>
      <c r="B19" s="24" t="s">
        <v>45</v>
      </c>
      <c r="C19" s="21"/>
      <c r="D19" s="21"/>
      <c r="E19" s="22"/>
      <c r="F19" s="22">
        <v>4268.0590887</v>
      </c>
      <c r="G19" s="32">
        <v>16.78</v>
      </c>
      <c r="H19" s="101">
        <v>0.0664</v>
      </c>
    </row>
    <row r="20" spans="1:8" ht="15">
      <c r="A20" s="35"/>
      <c r="B20" s="36" t="s">
        <v>44</v>
      </c>
      <c r="C20" s="37"/>
      <c r="D20" s="37"/>
      <c r="E20" s="44"/>
      <c r="F20" s="38">
        <v>4268.059</v>
      </c>
      <c r="G20" s="39">
        <v>16.78</v>
      </c>
      <c r="H20" s="38"/>
    </row>
    <row r="21" spans="1:8" ht="15">
      <c r="A21" s="26"/>
      <c r="B21" s="29" t="s">
        <v>46</v>
      </c>
      <c r="C21" s="27"/>
      <c r="D21" s="27"/>
      <c r="E21" s="28"/>
      <c r="F21" s="30"/>
      <c r="G21" s="31"/>
      <c r="H21" s="30"/>
    </row>
    <row r="22" spans="1:8" ht="15">
      <c r="A22" s="26"/>
      <c r="B22" s="29" t="s">
        <v>47</v>
      </c>
      <c r="C22" s="27"/>
      <c r="D22" s="27"/>
      <c r="E22" s="28"/>
      <c r="F22" s="22">
        <v>10.436349999998</v>
      </c>
      <c r="G22" s="32">
        <v>0.050000000000001</v>
      </c>
      <c r="H22" s="22"/>
    </row>
    <row r="23" spans="1:8" ht="15">
      <c r="A23" s="35"/>
      <c r="B23" s="45" t="s">
        <v>44</v>
      </c>
      <c r="C23" s="37"/>
      <c r="D23" s="37"/>
      <c r="E23" s="44"/>
      <c r="F23" s="38">
        <v>10.436349999998</v>
      </c>
      <c r="G23" s="39">
        <v>0.050000000000001</v>
      </c>
      <c r="H23" s="38"/>
    </row>
    <row r="24" spans="1:8" ht="15">
      <c r="A24" s="46"/>
      <c r="B24" s="48" t="s">
        <v>48</v>
      </c>
      <c r="C24" s="47"/>
      <c r="D24" s="47"/>
      <c r="E24" s="47"/>
      <c r="F24" s="33">
        <v>25433.514</v>
      </c>
      <c r="G24" s="34" t="s">
        <v>49</v>
      </c>
      <c r="H24" s="33"/>
    </row>
    <row r="27" spans="1:7" ht="33.75" customHeight="1">
      <c r="A27" s="51" t="s">
        <v>85</v>
      </c>
      <c r="B27" s="158" t="s">
        <v>86</v>
      </c>
      <c r="C27" s="158"/>
      <c r="D27" s="158"/>
      <c r="E27" s="158"/>
      <c r="F27" s="158"/>
      <c r="G27" s="159"/>
    </row>
  </sheetData>
  <sheetProtection/>
  <mergeCells count="3">
    <mergeCell ref="A2:H2"/>
    <mergeCell ref="A3:H3"/>
    <mergeCell ref="B27:G27"/>
  </mergeCells>
  <conditionalFormatting sqref="C17:D17 C20:E23 F21 H21">
    <cfRule type="cellIs" priority="1" dxfId="27" operator="lessThan" stopIfTrue="1">
      <formula>0</formula>
    </cfRule>
  </conditionalFormatting>
  <conditionalFormatting sqref="G21">
    <cfRule type="cellIs" priority="2" dxfId="2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6" t="s">
        <v>84</v>
      </c>
      <c r="B2" s="156"/>
      <c r="C2" s="156"/>
      <c r="D2" s="156"/>
      <c r="E2" s="156"/>
      <c r="F2" s="156"/>
      <c r="G2" s="156"/>
      <c r="H2" s="156"/>
    </row>
    <row r="3" spans="1:8" ht="15">
      <c r="A3" s="157" t="s">
        <v>338</v>
      </c>
      <c r="B3" s="157"/>
      <c r="C3" s="157"/>
      <c r="D3" s="157"/>
      <c r="E3" s="157"/>
      <c r="F3" s="157"/>
      <c r="G3" s="157"/>
      <c r="H3" s="157"/>
    </row>
    <row r="4" spans="1:8" ht="26.25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ht="15">
      <c r="A7" s="19">
        <v>1</v>
      </c>
      <c r="B7" s="24" t="s">
        <v>10</v>
      </c>
      <c r="C7" s="21" t="s">
        <v>339</v>
      </c>
      <c r="D7" s="21" t="s">
        <v>16</v>
      </c>
      <c r="E7" s="22">
        <v>250</v>
      </c>
      <c r="F7" s="22">
        <v>2550.7534247</v>
      </c>
      <c r="G7" s="32">
        <v>10.75</v>
      </c>
      <c r="H7" s="32" t="s">
        <v>12</v>
      </c>
    </row>
    <row r="8" spans="1:8" ht="15">
      <c r="A8" s="19">
        <v>2</v>
      </c>
      <c r="B8" s="24" t="s">
        <v>13</v>
      </c>
      <c r="C8" s="21" t="s">
        <v>14</v>
      </c>
      <c r="D8" s="21" t="s">
        <v>62</v>
      </c>
      <c r="E8" s="22">
        <v>80</v>
      </c>
      <c r="F8" s="22">
        <v>803.6624658</v>
      </c>
      <c r="G8" s="32">
        <v>3.39</v>
      </c>
      <c r="H8" s="32" t="s">
        <v>313</v>
      </c>
    </row>
    <row r="9" spans="1:8" ht="15">
      <c r="A9" s="19">
        <v>3</v>
      </c>
      <c r="B9" s="24" t="s">
        <v>17</v>
      </c>
      <c r="C9" s="21" t="s">
        <v>18</v>
      </c>
      <c r="D9" s="21" t="s">
        <v>63</v>
      </c>
      <c r="E9" s="22">
        <v>80</v>
      </c>
      <c r="F9" s="22">
        <v>802.947541</v>
      </c>
      <c r="G9" s="32">
        <v>3.38</v>
      </c>
      <c r="H9" s="32" t="s">
        <v>20</v>
      </c>
    </row>
    <row r="10" spans="1:8" ht="15">
      <c r="A10" s="19">
        <v>4</v>
      </c>
      <c r="B10" s="24" t="s">
        <v>41</v>
      </c>
      <c r="C10" s="21" t="s">
        <v>33</v>
      </c>
      <c r="D10" s="21" t="s">
        <v>64</v>
      </c>
      <c r="E10" s="22">
        <v>25</v>
      </c>
      <c r="F10" s="22">
        <v>250.9211066</v>
      </c>
      <c r="G10" s="32">
        <v>1.06</v>
      </c>
      <c r="H10" s="32" t="s">
        <v>20</v>
      </c>
    </row>
    <row r="11" spans="1:8" ht="15">
      <c r="A11" s="19"/>
      <c r="B11" s="24"/>
      <c r="C11" s="21"/>
      <c r="D11" s="21"/>
      <c r="E11" s="22"/>
      <c r="F11" s="22"/>
      <c r="G11" s="25"/>
      <c r="H11" s="22"/>
    </row>
    <row r="12" spans="1:8" ht="15">
      <c r="A12" s="19"/>
      <c r="B12" s="20" t="s">
        <v>21</v>
      </c>
      <c r="C12" s="24"/>
      <c r="D12" s="24"/>
      <c r="E12" s="24"/>
      <c r="F12" s="24"/>
      <c r="G12" s="24"/>
      <c r="H12" s="19"/>
    </row>
    <row r="13" spans="1:8" ht="15">
      <c r="A13" s="19">
        <v>5</v>
      </c>
      <c r="B13" s="24" t="s">
        <v>24</v>
      </c>
      <c r="C13" s="21" t="s">
        <v>25</v>
      </c>
      <c r="D13" s="21" t="s">
        <v>65</v>
      </c>
      <c r="E13" s="22">
        <v>500</v>
      </c>
      <c r="F13" s="22">
        <v>5024.3647541</v>
      </c>
      <c r="G13" s="32">
        <v>21.18</v>
      </c>
      <c r="H13" s="32" t="s">
        <v>314</v>
      </c>
    </row>
    <row r="14" spans="1:8" ht="15">
      <c r="A14" s="19">
        <f aca="true" t="shared" si="0" ref="A14:A19">A13+1</f>
        <v>6</v>
      </c>
      <c r="B14" s="24" t="s">
        <v>27</v>
      </c>
      <c r="C14" s="21" t="s">
        <v>339</v>
      </c>
      <c r="D14" s="21" t="s">
        <v>342</v>
      </c>
      <c r="E14" s="22">
        <v>5000</v>
      </c>
      <c r="F14" s="22">
        <v>3868.3088632999998</v>
      </c>
      <c r="G14" s="32">
        <v>16.31</v>
      </c>
      <c r="H14" s="32" t="s">
        <v>343</v>
      </c>
    </row>
    <row r="15" spans="1:8" ht="15">
      <c r="A15" s="19">
        <f t="shared" si="0"/>
        <v>7</v>
      </c>
      <c r="B15" s="24" t="s">
        <v>27</v>
      </c>
      <c r="C15" s="21" t="s">
        <v>339</v>
      </c>
      <c r="D15" s="21" t="s">
        <v>344</v>
      </c>
      <c r="E15" s="22">
        <v>4000</v>
      </c>
      <c r="F15" s="22">
        <v>3083.0366773</v>
      </c>
      <c r="G15" s="32">
        <v>13</v>
      </c>
      <c r="H15" s="32" t="s">
        <v>343</v>
      </c>
    </row>
    <row r="16" spans="1:8" ht="15">
      <c r="A16" s="19">
        <f t="shared" si="0"/>
        <v>8</v>
      </c>
      <c r="B16" s="24" t="s">
        <v>316</v>
      </c>
      <c r="C16" s="21" t="s">
        <v>282</v>
      </c>
      <c r="D16" s="21" t="s">
        <v>57</v>
      </c>
      <c r="E16" s="22">
        <v>350</v>
      </c>
      <c r="F16" s="22">
        <v>2809.6278689</v>
      </c>
      <c r="G16" s="32">
        <v>11.84</v>
      </c>
      <c r="H16" s="32" t="s">
        <v>36</v>
      </c>
    </row>
    <row r="17" spans="1:8" ht="15">
      <c r="A17" s="19">
        <f t="shared" si="0"/>
        <v>9</v>
      </c>
      <c r="B17" s="24" t="s">
        <v>32</v>
      </c>
      <c r="C17" s="21" t="s">
        <v>18</v>
      </c>
      <c r="D17" s="21" t="s">
        <v>34</v>
      </c>
      <c r="E17" s="22">
        <v>150</v>
      </c>
      <c r="F17" s="22">
        <v>1538.9344262</v>
      </c>
      <c r="G17" s="32">
        <v>6.49</v>
      </c>
      <c r="H17" s="32" t="s">
        <v>35</v>
      </c>
    </row>
    <row r="18" spans="1:8" ht="15">
      <c r="A18" s="19">
        <f t="shared" si="0"/>
        <v>10</v>
      </c>
      <c r="B18" s="24" t="s">
        <v>13</v>
      </c>
      <c r="C18" s="21" t="s">
        <v>14</v>
      </c>
      <c r="D18" s="21" t="s">
        <v>66</v>
      </c>
      <c r="E18" s="22">
        <v>100</v>
      </c>
      <c r="F18" s="22">
        <v>1004.5780822</v>
      </c>
      <c r="G18" s="32">
        <v>4.23</v>
      </c>
      <c r="H18" s="32" t="s">
        <v>313</v>
      </c>
    </row>
    <row r="19" spans="1:8" ht="15">
      <c r="A19" s="19">
        <f t="shared" si="0"/>
        <v>11</v>
      </c>
      <c r="B19" s="24" t="s">
        <v>37</v>
      </c>
      <c r="C19" s="21" t="s">
        <v>340</v>
      </c>
      <c r="D19" s="21" t="s">
        <v>67</v>
      </c>
      <c r="E19" s="22">
        <v>30</v>
      </c>
      <c r="F19" s="22">
        <v>306.447541</v>
      </c>
      <c r="G19" s="32">
        <v>1.29</v>
      </c>
      <c r="H19" s="32" t="s">
        <v>39</v>
      </c>
    </row>
    <row r="20" spans="1:8" ht="15">
      <c r="A20" s="35"/>
      <c r="B20" s="36" t="s">
        <v>44</v>
      </c>
      <c r="C20" s="37"/>
      <c r="D20" s="37"/>
      <c r="E20" s="38"/>
      <c r="F20" s="38">
        <v>22043.582751100006</v>
      </c>
      <c r="G20" s="39">
        <v>92.92</v>
      </c>
      <c r="H20" s="38"/>
    </row>
    <row r="21" spans="1:8" ht="15">
      <c r="A21" s="14"/>
      <c r="B21" s="20" t="s">
        <v>45</v>
      </c>
      <c r="C21" s="15"/>
      <c r="D21" s="15"/>
      <c r="E21" s="16"/>
      <c r="F21" s="17"/>
      <c r="G21" s="18"/>
      <c r="H21" s="17"/>
    </row>
    <row r="22" spans="1:8" ht="15">
      <c r="A22" s="19"/>
      <c r="B22" s="24" t="s">
        <v>45</v>
      </c>
      <c r="C22" s="21"/>
      <c r="D22" s="21"/>
      <c r="E22" s="22"/>
      <c r="F22" s="22">
        <v>1646.0546706</v>
      </c>
      <c r="G22" s="32">
        <v>6.94</v>
      </c>
      <c r="H22" s="101">
        <v>0.0664</v>
      </c>
    </row>
    <row r="23" spans="1:8" ht="15">
      <c r="A23" s="35"/>
      <c r="B23" s="36" t="s">
        <v>44</v>
      </c>
      <c r="C23" s="37"/>
      <c r="D23" s="37"/>
      <c r="E23" s="44"/>
      <c r="F23" s="38">
        <v>1646.055</v>
      </c>
      <c r="G23" s="39">
        <v>6.94</v>
      </c>
      <c r="H23" s="38"/>
    </row>
    <row r="24" spans="1:8" ht="15">
      <c r="A24" s="26"/>
      <c r="B24" s="29" t="s">
        <v>46</v>
      </c>
      <c r="C24" s="27"/>
      <c r="D24" s="27"/>
      <c r="E24" s="28"/>
      <c r="F24" s="30"/>
      <c r="G24" s="31"/>
      <c r="H24" s="30"/>
    </row>
    <row r="25" spans="1:8" ht="15">
      <c r="A25" s="26"/>
      <c r="B25" s="29" t="s">
        <v>47</v>
      </c>
      <c r="C25" s="27"/>
      <c r="D25" s="27"/>
      <c r="E25" s="28"/>
      <c r="F25" s="22">
        <v>34.70424889999413</v>
      </c>
      <c r="G25" s="32">
        <v>0.14</v>
      </c>
      <c r="H25" s="22"/>
    </row>
    <row r="26" spans="1:8" ht="15">
      <c r="A26" s="35"/>
      <c r="B26" s="45" t="s">
        <v>44</v>
      </c>
      <c r="C26" s="37"/>
      <c r="D26" s="37"/>
      <c r="E26" s="44"/>
      <c r="F26" s="38">
        <v>34.70424889999413</v>
      </c>
      <c r="G26" s="142">
        <v>0.0014</v>
      </c>
      <c r="H26" s="38"/>
    </row>
    <row r="27" spans="1:8" ht="15">
      <c r="A27" s="46"/>
      <c r="B27" s="48" t="s">
        <v>48</v>
      </c>
      <c r="C27" s="47"/>
      <c r="D27" s="47"/>
      <c r="E27" s="47"/>
      <c r="F27" s="33">
        <v>23724.342</v>
      </c>
      <c r="G27" s="34" t="s">
        <v>49</v>
      </c>
      <c r="H27" s="33"/>
    </row>
    <row r="29" ht="15" customHeight="1"/>
    <row r="30" spans="1:7" ht="38.25" customHeight="1">
      <c r="A30" s="51" t="s">
        <v>85</v>
      </c>
      <c r="B30" s="158" t="s">
        <v>86</v>
      </c>
      <c r="C30" s="158"/>
      <c r="D30" s="158"/>
      <c r="E30" s="158"/>
      <c r="F30" s="158"/>
      <c r="G30" s="159"/>
    </row>
  </sheetData>
  <sheetProtection/>
  <mergeCells count="3">
    <mergeCell ref="A2:H2"/>
    <mergeCell ref="A3:H3"/>
    <mergeCell ref="B30:G30"/>
  </mergeCells>
  <conditionalFormatting sqref="C20:D20 C23:E26 F24 H24">
    <cfRule type="cellIs" priority="1" dxfId="27" operator="lessThan" stopIfTrue="1">
      <formula>0</formula>
    </cfRule>
  </conditionalFormatting>
  <conditionalFormatting sqref="G24">
    <cfRule type="cellIs" priority="2" dxfId="2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6" t="s">
        <v>312</v>
      </c>
      <c r="B2" s="156"/>
      <c r="C2" s="156"/>
      <c r="D2" s="156"/>
      <c r="E2" s="156"/>
      <c r="F2" s="156"/>
      <c r="G2" s="156"/>
      <c r="H2" s="156"/>
    </row>
    <row r="3" spans="1:8" ht="15">
      <c r="A3" s="157" t="s">
        <v>345</v>
      </c>
      <c r="B3" s="157"/>
      <c r="C3" s="157"/>
      <c r="D3" s="157"/>
      <c r="E3" s="157"/>
      <c r="F3" s="157"/>
      <c r="G3" s="157"/>
      <c r="H3" s="157"/>
    </row>
    <row r="4" spans="1:8" ht="26.25" customHeight="1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ht="26.25">
      <c r="A7" s="19">
        <v>1</v>
      </c>
      <c r="B7" s="24" t="s">
        <v>283</v>
      </c>
      <c r="C7" s="21" t="s">
        <v>287</v>
      </c>
      <c r="D7" s="21" t="s">
        <v>284</v>
      </c>
      <c r="E7" s="22">
        <v>1250</v>
      </c>
      <c r="F7" s="22">
        <v>13012.5197636</v>
      </c>
      <c r="G7" s="32">
        <v>21.97</v>
      </c>
      <c r="H7" s="32" t="s">
        <v>293</v>
      </c>
    </row>
    <row r="8" spans="1:8" ht="15">
      <c r="A8" s="19">
        <v>2</v>
      </c>
      <c r="B8" s="24" t="s">
        <v>288</v>
      </c>
      <c r="C8" s="21" t="s">
        <v>289</v>
      </c>
      <c r="D8" s="21" t="s">
        <v>285</v>
      </c>
      <c r="E8" s="22">
        <v>1100</v>
      </c>
      <c r="F8" s="22">
        <v>11364.2727999</v>
      </c>
      <c r="G8" s="32">
        <v>19.2</v>
      </c>
      <c r="H8" s="32" t="s">
        <v>346</v>
      </c>
    </row>
    <row r="9" spans="1:8" ht="15">
      <c r="A9" s="19">
        <v>3</v>
      </c>
      <c r="B9" s="24" t="s">
        <v>10</v>
      </c>
      <c r="C9" s="21" t="s">
        <v>339</v>
      </c>
      <c r="D9" s="21" t="s">
        <v>16</v>
      </c>
      <c r="E9" s="22">
        <v>250</v>
      </c>
      <c r="F9" s="22">
        <v>2500</v>
      </c>
      <c r="G9" s="32">
        <v>4.22</v>
      </c>
      <c r="H9" s="32" t="s">
        <v>12</v>
      </c>
    </row>
    <row r="10" spans="1:8" ht="15">
      <c r="A10" s="19">
        <v>4</v>
      </c>
      <c r="B10" s="24" t="s">
        <v>10</v>
      </c>
      <c r="C10" s="21" t="s">
        <v>339</v>
      </c>
      <c r="D10" s="21" t="s">
        <v>11</v>
      </c>
      <c r="E10" s="22">
        <v>490</v>
      </c>
      <c r="F10" s="22">
        <v>2500</v>
      </c>
      <c r="G10" s="32">
        <v>4.22</v>
      </c>
      <c r="H10" s="32" t="s">
        <v>12</v>
      </c>
    </row>
    <row r="11" spans="1:8" ht="15">
      <c r="A11" s="19">
        <v>5</v>
      </c>
      <c r="B11" s="24" t="s">
        <v>13</v>
      </c>
      <c r="C11" s="21" t="s">
        <v>14</v>
      </c>
      <c r="D11" s="21" t="s">
        <v>15</v>
      </c>
      <c r="E11" s="22">
        <v>480</v>
      </c>
      <c r="F11" s="22">
        <v>1600</v>
      </c>
      <c r="G11" s="32">
        <v>2.7</v>
      </c>
      <c r="H11" s="32" t="s">
        <v>313</v>
      </c>
    </row>
    <row r="12" spans="1:8" ht="15">
      <c r="A12" s="19">
        <v>6</v>
      </c>
      <c r="B12" s="24" t="s">
        <v>17</v>
      </c>
      <c r="C12" s="21" t="s">
        <v>18</v>
      </c>
      <c r="D12" s="21" t="s">
        <v>19</v>
      </c>
      <c r="E12" s="22">
        <v>40</v>
      </c>
      <c r="F12" s="22">
        <v>60</v>
      </c>
      <c r="G12" s="32">
        <v>0.1</v>
      </c>
      <c r="H12" s="32" t="s">
        <v>20</v>
      </c>
    </row>
    <row r="13" spans="1:8" ht="15">
      <c r="A13" s="19"/>
      <c r="B13" s="24"/>
      <c r="C13" s="21"/>
      <c r="D13" s="21"/>
      <c r="E13" s="22"/>
      <c r="F13" s="22"/>
      <c r="G13" s="25"/>
      <c r="H13" s="22"/>
    </row>
    <row r="14" spans="1:8" ht="15">
      <c r="A14" s="19"/>
      <c r="B14" s="20" t="s">
        <v>21</v>
      </c>
      <c r="C14" s="24"/>
      <c r="D14" s="24"/>
      <c r="E14" s="24"/>
      <c r="F14" s="24"/>
      <c r="G14" s="24"/>
      <c r="H14" s="19"/>
    </row>
    <row r="15" spans="1:8" ht="15">
      <c r="A15" s="19">
        <v>7</v>
      </c>
      <c r="B15" s="24" t="s">
        <v>22</v>
      </c>
      <c r="C15" s="21" t="s">
        <v>30</v>
      </c>
      <c r="D15" s="21" t="s">
        <v>23</v>
      </c>
      <c r="E15" s="22">
        <v>750</v>
      </c>
      <c r="F15" s="22">
        <v>7500</v>
      </c>
      <c r="G15" s="32">
        <v>12.66</v>
      </c>
      <c r="H15" s="32" t="s">
        <v>290</v>
      </c>
    </row>
    <row r="16" spans="1:8" ht="15">
      <c r="A16" s="19">
        <v>8</v>
      </c>
      <c r="B16" s="24" t="s">
        <v>24</v>
      </c>
      <c r="C16" s="21" t="s">
        <v>25</v>
      </c>
      <c r="D16" s="21" t="s">
        <v>26</v>
      </c>
      <c r="E16" s="22">
        <v>750</v>
      </c>
      <c r="F16" s="22">
        <v>5000</v>
      </c>
      <c r="G16" s="32">
        <v>8.44</v>
      </c>
      <c r="H16" s="32" t="s">
        <v>314</v>
      </c>
    </row>
    <row r="17" spans="1:8" ht="15">
      <c r="A17" s="19">
        <v>9</v>
      </c>
      <c r="B17" s="24" t="s">
        <v>27</v>
      </c>
      <c r="C17" s="21" t="s">
        <v>339</v>
      </c>
      <c r="D17" s="21" t="s">
        <v>28</v>
      </c>
      <c r="E17" s="22">
        <v>500</v>
      </c>
      <c r="F17" s="22">
        <v>5000</v>
      </c>
      <c r="G17" s="32">
        <v>8.44</v>
      </c>
      <c r="H17" s="32" t="s">
        <v>291</v>
      </c>
    </row>
    <row r="18" spans="1:8" ht="15">
      <c r="A18" s="19">
        <v>10</v>
      </c>
      <c r="B18" s="24" t="s">
        <v>29</v>
      </c>
      <c r="C18" s="21" t="s">
        <v>292</v>
      </c>
      <c r="D18" s="21" t="s">
        <v>31</v>
      </c>
      <c r="E18" s="22">
        <v>500</v>
      </c>
      <c r="F18" s="22">
        <v>5000</v>
      </c>
      <c r="G18" s="32">
        <v>8.44</v>
      </c>
      <c r="H18" s="32" t="s">
        <v>12</v>
      </c>
    </row>
    <row r="19" spans="1:8" ht="15">
      <c r="A19" s="19">
        <v>11</v>
      </c>
      <c r="B19" s="24" t="s">
        <v>37</v>
      </c>
      <c r="C19" s="21" t="s">
        <v>340</v>
      </c>
      <c r="D19" s="21" t="s">
        <v>38</v>
      </c>
      <c r="E19" s="22">
        <v>80</v>
      </c>
      <c r="F19" s="22">
        <v>800</v>
      </c>
      <c r="G19" s="32">
        <v>1.35</v>
      </c>
      <c r="H19" s="32" t="s">
        <v>39</v>
      </c>
    </row>
    <row r="20" spans="1:8" ht="15">
      <c r="A20" s="19">
        <v>12</v>
      </c>
      <c r="B20" s="24" t="s">
        <v>17</v>
      </c>
      <c r="C20" s="21" t="s">
        <v>18</v>
      </c>
      <c r="D20" s="21" t="s">
        <v>40</v>
      </c>
      <c r="E20" s="22">
        <v>40</v>
      </c>
      <c r="F20" s="22">
        <v>60</v>
      </c>
      <c r="G20" s="32">
        <v>0.1</v>
      </c>
      <c r="H20" s="32" t="s">
        <v>20</v>
      </c>
    </row>
    <row r="21" spans="1:8" ht="15">
      <c r="A21" s="35"/>
      <c r="B21" s="36" t="s">
        <v>44</v>
      </c>
      <c r="C21" s="37"/>
      <c r="D21" s="37"/>
      <c r="E21" s="38"/>
      <c r="F21" s="38">
        <f>SUM(F7:F20)</f>
        <v>54396.7925635</v>
      </c>
      <c r="G21" s="39">
        <v>91.83999999999999</v>
      </c>
      <c r="H21" s="38"/>
    </row>
    <row r="22" spans="1:8" ht="15">
      <c r="A22" s="14"/>
      <c r="B22" s="20" t="s">
        <v>45</v>
      </c>
      <c r="C22" s="15"/>
      <c r="D22" s="15"/>
      <c r="E22" s="16"/>
      <c r="F22" s="17"/>
      <c r="G22" s="18"/>
      <c r="H22" s="17"/>
    </row>
    <row r="23" spans="1:8" ht="15">
      <c r="A23" s="19"/>
      <c r="B23" s="24" t="s">
        <v>45</v>
      </c>
      <c r="C23" s="21"/>
      <c r="D23" s="21"/>
      <c r="E23" s="22"/>
      <c r="F23" s="22">
        <v>2281.8498554</v>
      </c>
      <c r="G23" s="32">
        <v>3.85</v>
      </c>
      <c r="H23" s="103">
        <v>0.06938201452808261</v>
      </c>
    </row>
    <row r="24" spans="1:8" ht="15">
      <c r="A24" s="35"/>
      <c r="B24" s="36" t="s">
        <v>44</v>
      </c>
      <c r="C24" s="37"/>
      <c r="D24" s="37"/>
      <c r="E24" s="44"/>
      <c r="F24" s="38">
        <v>2281.85</v>
      </c>
      <c r="G24" s="39">
        <v>3.85</v>
      </c>
      <c r="H24" s="38"/>
    </row>
    <row r="25" spans="1:8" ht="15">
      <c r="A25" s="26"/>
      <c r="B25" s="29" t="s">
        <v>46</v>
      </c>
      <c r="C25" s="27"/>
      <c r="D25" s="27"/>
      <c r="E25" s="28"/>
      <c r="F25" s="30"/>
      <c r="G25" s="31"/>
      <c r="H25" s="30"/>
    </row>
    <row r="26" spans="1:8" ht="15">
      <c r="A26" s="26"/>
      <c r="B26" s="29" t="s">
        <v>47</v>
      </c>
      <c r="C26" s="27"/>
      <c r="D26" s="27"/>
      <c r="E26" s="28"/>
      <c r="F26" s="22">
        <v>2542.601581099996</v>
      </c>
      <c r="G26" s="32">
        <v>4.31</v>
      </c>
      <c r="H26" s="22"/>
    </row>
    <row r="27" spans="1:8" ht="15">
      <c r="A27" s="35"/>
      <c r="B27" s="45" t="s">
        <v>44</v>
      </c>
      <c r="C27" s="37"/>
      <c r="D27" s="37"/>
      <c r="E27" s="44"/>
      <c r="F27" s="38">
        <v>2542.601581099996</v>
      </c>
      <c r="G27" s="142">
        <v>0.0431</v>
      </c>
      <c r="H27" s="38"/>
    </row>
    <row r="28" spans="1:8" ht="32.25" customHeight="1">
      <c r="A28" s="46"/>
      <c r="B28" s="48" t="s">
        <v>48</v>
      </c>
      <c r="C28" s="47"/>
      <c r="D28" s="47"/>
      <c r="E28" s="47"/>
      <c r="F28" s="33">
        <v>59221.244</v>
      </c>
      <c r="G28" s="34" t="s">
        <v>49</v>
      </c>
      <c r="H28" s="33"/>
    </row>
    <row r="31" spans="1:7" ht="15">
      <c r="A31" t="s">
        <v>85</v>
      </c>
      <c r="B31" s="160" t="s">
        <v>86</v>
      </c>
      <c r="C31" s="160"/>
      <c r="D31" s="160"/>
      <c r="E31" s="160"/>
      <c r="F31" s="160"/>
      <c r="G31" s="160"/>
    </row>
    <row r="32" spans="2:7" ht="28.5" customHeight="1">
      <c r="B32" s="160"/>
      <c r="C32" s="160"/>
      <c r="D32" s="160"/>
      <c r="E32" s="160"/>
      <c r="F32" s="160"/>
      <c r="G32" s="160"/>
    </row>
    <row r="33" ht="15" customHeight="1"/>
  </sheetData>
  <sheetProtection/>
  <mergeCells count="3">
    <mergeCell ref="A2:H2"/>
    <mergeCell ref="A3:H3"/>
    <mergeCell ref="B31:G32"/>
  </mergeCells>
  <conditionalFormatting sqref="C21:D21 C24:E27 F25 H25">
    <cfRule type="cellIs" priority="1" dxfId="27" operator="lessThan" stopIfTrue="1">
      <formula>0</formula>
    </cfRule>
  </conditionalFormatting>
  <conditionalFormatting sqref="G25">
    <cfRule type="cellIs" priority="2" dxfId="2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2" sqref="B22:G23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6" t="s">
        <v>347</v>
      </c>
      <c r="B2" s="156"/>
      <c r="C2" s="156"/>
      <c r="D2" s="156"/>
      <c r="E2" s="156"/>
      <c r="F2" s="156"/>
      <c r="G2" s="156"/>
      <c r="H2" s="156"/>
    </row>
    <row r="3" spans="1:8" ht="15">
      <c r="A3" s="157" t="s">
        <v>345</v>
      </c>
      <c r="B3" s="157"/>
      <c r="C3" s="157"/>
      <c r="D3" s="157"/>
      <c r="E3" s="157"/>
      <c r="F3" s="157"/>
      <c r="G3" s="157"/>
      <c r="H3" s="157"/>
    </row>
    <row r="4" spans="1:8" ht="26.25" customHeight="1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9" s="50" customFormat="1" ht="15">
      <c r="A5" s="14"/>
      <c r="B5" s="15"/>
      <c r="C5" s="15"/>
      <c r="D5" s="15"/>
      <c r="E5" s="16"/>
      <c r="F5" s="17"/>
      <c r="G5" s="18"/>
      <c r="H5" s="17"/>
      <c r="I5"/>
    </row>
    <row r="6" spans="1:8" s="50" customFormat="1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s="50" customFormat="1" ht="15">
      <c r="A7" s="19">
        <v>1</v>
      </c>
      <c r="B7" s="24" t="s">
        <v>323</v>
      </c>
      <c r="C7" s="21" t="s">
        <v>324</v>
      </c>
      <c r="D7" s="21" t="s">
        <v>325</v>
      </c>
      <c r="E7" s="22">
        <v>500</v>
      </c>
      <c r="F7" s="22">
        <v>5252.3655453</v>
      </c>
      <c r="G7" s="32">
        <v>27.48</v>
      </c>
      <c r="H7" s="32" t="s">
        <v>326</v>
      </c>
    </row>
    <row r="8" spans="1:8" ht="15">
      <c r="A8" s="19">
        <v>2</v>
      </c>
      <c r="B8" s="24" t="s">
        <v>327</v>
      </c>
      <c r="C8" s="21" t="s">
        <v>286</v>
      </c>
      <c r="D8" s="21" t="s">
        <v>328</v>
      </c>
      <c r="E8" s="22">
        <v>500</v>
      </c>
      <c r="F8" s="22">
        <v>5166.7931463</v>
      </c>
      <c r="G8" s="32">
        <v>27.03</v>
      </c>
      <c r="H8" s="32" t="s">
        <v>326</v>
      </c>
    </row>
    <row r="9" spans="1:8" ht="15">
      <c r="A9" s="19">
        <v>3</v>
      </c>
      <c r="B9" s="24" t="s">
        <v>319</v>
      </c>
      <c r="C9" s="21" t="s">
        <v>320</v>
      </c>
      <c r="D9" s="21" t="s">
        <v>321</v>
      </c>
      <c r="E9" s="22">
        <v>500</v>
      </c>
      <c r="F9" s="22">
        <v>4993.2814932</v>
      </c>
      <c r="G9" s="32">
        <v>26.12</v>
      </c>
      <c r="H9" s="32" t="s">
        <v>322</v>
      </c>
    </row>
    <row r="10" spans="1:8" ht="15">
      <c r="A10" s="19">
        <v>4</v>
      </c>
      <c r="B10" s="24" t="s">
        <v>288</v>
      </c>
      <c r="C10" s="21" t="s">
        <v>324</v>
      </c>
      <c r="D10" s="21" t="s">
        <v>329</v>
      </c>
      <c r="E10" s="22">
        <v>150</v>
      </c>
      <c r="F10" s="22">
        <v>1553.6250402</v>
      </c>
      <c r="G10" s="32">
        <v>8.13</v>
      </c>
      <c r="H10" s="32" t="s">
        <v>330</v>
      </c>
    </row>
    <row r="11" spans="1:8" ht="15">
      <c r="A11" s="19">
        <v>5</v>
      </c>
      <c r="B11" s="24" t="s">
        <v>331</v>
      </c>
      <c r="C11" s="21" t="s">
        <v>324</v>
      </c>
      <c r="D11" s="21" t="s">
        <v>332</v>
      </c>
      <c r="E11" s="22">
        <v>50</v>
      </c>
      <c r="F11" s="22">
        <v>520.3028298</v>
      </c>
      <c r="G11" s="32">
        <v>2.72</v>
      </c>
      <c r="H11" s="32" t="s">
        <v>330</v>
      </c>
    </row>
    <row r="12" spans="1:8" ht="15">
      <c r="A12" s="35"/>
      <c r="B12" s="36" t="s">
        <v>44</v>
      </c>
      <c r="C12" s="37"/>
      <c r="D12" s="37"/>
      <c r="E12" s="38"/>
      <c r="F12" s="38">
        <v>17486.3680548</v>
      </c>
      <c r="G12" s="39">
        <v>91.48</v>
      </c>
      <c r="H12" s="38"/>
    </row>
    <row r="13" spans="1:8" ht="15">
      <c r="A13" s="14"/>
      <c r="B13" s="20" t="s">
        <v>45</v>
      </c>
      <c r="C13" s="15"/>
      <c r="D13" s="15"/>
      <c r="E13" s="16"/>
      <c r="F13" s="17"/>
      <c r="G13" s="18"/>
      <c r="H13" s="17"/>
    </row>
    <row r="14" spans="1:8" ht="15">
      <c r="A14" s="19"/>
      <c r="B14" s="24" t="s">
        <v>45</v>
      </c>
      <c r="C14" s="21"/>
      <c r="D14" s="21"/>
      <c r="E14" s="22"/>
      <c r="F14" s="22">
        <v>1640.3845634</v>
      </c>
      <c r="G14" s="103">
        <v>0.08580890105717937</v>
      </c>
      <c r="H14" s="103">
        <v>0.07009889703280216</v>
      </c>
    </row>
    <row r="15" spans="1:8" ht="15">
      <c r="A15" s="35"/>
      <c r="B15" s="36" t="s">
        <v>44</v>
      </c>
      <c r="C15" s="37"/>
      <c r="D15" s="37"/>
      <c r="E15" s="44"/>
      <c r="F15" s="38">
        <v>1640.385</v>
      </c>
      <c r="G15" s="39">
        <v>8.58</v>
      </c>
      <c r="H15" s="38"/>
    </row>
    <row r="16" spans="1:8" ht="15">
      <c r="A16" s="26"/>
      <c r="B16" s="29" t="s">
        <v>46</v>
      </c>
      <c r="C16" s="27"/>
      <c r="D16" s="27"/>
      <c r="E16" s="28"/>
      <c r="F16" s="30"/>
      <c r="G16" s="31"/>
      <c r="H16" s="30"/>
    </row>
    <row r="17" spans="1:8" ht="40.5" customHeight="1">
      <c r="A17" s="26"/>
      <c r="B17" s="29" t="s">
        <v>47</v>
      </c>
      <c r="C17" s="27"/>
      <c r="D17" s="27"/>
      <c r="E17" s="28"/>
      <c r="F17" s="22">
        <v>-10.034182500000497</v>
      </c>
      <c r="G17" s="32">
        <v>-0.06000000000000405</v>
      </c>
      <c r="H17" s="22"/>
    </row>
    <row r="18" spans="1:8" ht="30" customHeight="1">
      <c r="A18" s="35"/>
      <c r="B18" s="45" t="s">
        <v>44</v>
      </c>
      <c r="C18" s="37"/>
      <c r="D18" s="37"/>
      <c r="E18" s="44"/>
      <c r="F18" s="38">
        <v>-10.034182500000497</v>
      </c>
      <c r="G18" s="39">
        <v>-0.06000000000000405</v>
      </c>
      <c r="H18" s="38"/>
    </row>
    <row r="19" spans="1:8" ht="15" customHeight="1">
      <c r="A19" s="46"/>
      <c r="B19" s="48" t="s">
        <v>48</v>
      </c>
      <c r="C19" s="47"/>
      <c r="D19" s="47"/>
      <c r="E19" s="47"/>
      <c r="F19" s="33">
        <v>19116.718</v>
      </c>
      <c r="G19" s="34" t="s">
        <v>49</v>
      </c>
      <c r="H19" s="33"/>
    </row>
    <row r="22" spans="1:7" ht="32.25" customHeight="1">
      <c r="A22" t="s">
        <v>85</v>
      </c>
      <c r="B22" s="160" t="s">
        <v>86</v>
      </c>
      <c r="C22" s="160"/>
      <c r="D22" s="160"/>
      <c r="E22" s="160"/>
      <c r="F22" s="160"/>
      <c r="G22" s="160"/>
    </row>
    <row r="23" spans="2:7" ht="15">
      <c r="B23" s="160"/>
      <c r="C23" s="160"/>
      <c r="D23" s="160"/>
      <c r="E23" s="160"/>
      <c r="F23" s="160"/>
      <c r="G23" s="160"/>
    </row>
  </sheetData>
  <sheetProtection/>
  <mergeCells count="3">
    <mergeCell ref="A2:H2"/>
    <mergeCell ref="A3:H3"/>
    <mergeCell ref="B22:G23"/>
  </mergeCells>
  <conditionalFormatting sqref="C12:D12 C15:E18 F16 H16">
    <cfRule type="cellIs" priority="1" dxfId="27" operator="lessThan" stopIfTrue="1">
      <formula>0</formula>
    </cfRule>
  </conditionalFormatting>
  <conditionalFormatting sqref="G16">
    <cfRule type="cellIs" priority="2" dxfId="2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6" t="s">
        <v>82</v>
      </c>
      <c r="B2" s="156"/>
      <c r="C2" s="156"/>
      <c r="D2" s="156"/>
      <c r="E2" s="156"/>
      <c r="F2" s="156"/>
      <c r="G2" s="156"/>
      <c r="H2" s="156"/>
    </row>
    <row r="3" spans="1:8" ht="15">
      <c r="A3" s="157" t="s">
        <v>345</v>
      </c>
      <c r="B3" s="157"/>
      <c r="C3" s="157"/>
      <c r="D3" s="157"/>
      <c r="E3" s="157"/>
      <c r="F3" s="157"/>
      <c r="G3" s="157"/>
      <c r="H3" s="157"/>
    </row>
    <row r="4" spans="1:8" ht="26.25" customHeight="1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ht="15">
      <c r="A7" s="19">
        <v>1</v>
      </c>
      <c r="B7" s="24" t="s">
        <v>32</v>
      </c>
      <c r="C7" s="21" t="s">
        <v>18</v>
      </c>
      <c r="D7" s="21" t="s">
        <v>50</v>
      </c>
      <c r="E7" s="22">
        <v>500</v>
      </c>
      <c r="F7" s="22">
        <v>5000</v>
      </c>
      <c r="G7" s="32">
        <v>15.44</v>
      </c>
      <c r="H7" s="32" t="s">
        <v>35</v>
      </c>
    </row>
    <row r="8" spans="1:8" ht="15">
      <c r="A8" s="19">
        <v>2</v>
      </c>
      <c r="B8" s="24" t="s">
        <v>17</v>
      </c>
      <c r="C8" s="21" t="s">
        <v>18</v>
      </c>
      <c r="D8" s="21" t="s">
        <v>51</v>
      </c>
      <c r="E8" s="22">
        <v>400</v>
      </c>
      <c r="F8" s="22">
        <v>4000</v>
      </c>
      <c r="G8" s="32">
        <v>12.35</v>
      </c>
      <c r="H8" s="32" t="s">
        <v>20</v>
      </c>
    </row>
    <row r="9" spans="1:8" ht="15">
      <c r="A9" s="19">
        <v>3</v>
      </c>
      <c r="B9" s="24" t="s">
        <v>41</v>
      </c>
      <c r="C9" s="21" t="s">
        <v>33</v>
      </c>
      <c r="D9" s="21" t="s">
        <v>52</v>
      </c>
      <c r="E9" s="22">
        <v>360</v>
      </c>
      <c r="F9" s="22">
        <v>3600</v>
      </c>
      <c r="G9" s="32">
        <v>11.12</v>
      </c>
      <c r="H9" s="32" t="s">
        <v>20</v>
      </c>
    </row>
    <row r="10" spans="1:8" ht="15">
      <c r="A10" s="19">
        <v>4</v>
      </c>
      <c r="B10" s="24" t="s">
        <v>13</v>
      </c>
      <c r="C10" s="21" t="s">
        <v>14</v>
      </c>
      <c r="D10" s="21" t="s">
        <v>55</v>
      </c>
      <c r="E10" s="22">
        <v>210</v>
      </c>
      <c r="F10" s="22">
        <v>2100</v>
      </c>
      <c r="G10" s="32">
        <v>6.48</v>
      </c>
      <c r="H10" s="32" t="s">
        <v>313</v>
      </c>
    </row>
    <row r="11" spans="1:8" ht="15">
      <c r="A11" s="19">
        <v>5</v>
      </c>
      <c r="B11" s="24" t="s">
        <v>316</v>
      </c>
      <c r="C11" s="21" t="s">
        <v>282</v>
      </c>
      <c r="D11" s="21" t="s">
        <v>53</v>
      </c>
      <c r="E11" s="22">
        <v>240</v>
      </c>
      <c r="F11" s="22">
        <v>1500</v>
      </c>
      <c r="G11" s="32">
        <v>4.63</v>
      </c>
      <c r="H11" s="32" t="s">
        <v>54</v>
      </c>
    </row>
    <row r="12" spans="1:8" ht="15">
      <c r="A12" s="19"/>
      <c r="B12" s="24"/>
      <c r="C12" s="21"/>
      <c r="D12" s="21"/>
      <c r="E12" s="22"/>
      <c r="F12" s="22"/>
      <c r="G12" s="25"/>
      <c r="H12" s="22"/>
    </row>
    <row r="13" spans="1:8" ht="15">
      <c r="A13" s="19"/>
      <c r="B13" s="20" t="s">
        <v>21</v>
      </c>
      <c r="C13" s="24"/>
      <c r="D13" s="24"/>
      <c r="E13" s="24"/>
      <c r="F13" s="24"/>
      <c r="G13" s="24"/>
      <c r="H13" s="19"/>
    </row>
    <row r="14" spans="1:8" ht="15">
      <c r="A14" s="19">
        <v>6</v>
      </c>
      <c r="B14" s="24" t="s">
        <v>37</v>
      </c>
      <c r="C14" s="21" t="s">
        <v>340</v>
      </c>
      <c r="D14" s="21" t="s">
        <v>348</v>
      </c>
      <c r="E14" s="22">
        <v>407</v>
      </c>
      <c r="F14" s="22">
        <v>4070</v>
      </c>
      <c r="G14" s="32">
        <v>12.57</v>
      </c>
      <c r="H14" s="32" t="s">
        <v>39</v>
      </c>
    </row>
    <row r="15" spans="1:8" ht="15">
      <c r="A15" s="19">
        <v>7</v>
      </c>
      <c r="B15" s="24" t="s">
        <v>32</v>
      </c>
      <c r="C15" s="21" t="s">
        <v>18</v>
      </c>
      <c r="D15" s="21" t="s">
        <v>34</v>
      </c>
      <c r="E15" s="22">
        <v>200</v>
      </c>
      <c r="F15" s="22">
        <v>2000</v>
      </c>
      <c r="G15" s="32">
        <v>6.18</v>
      </c>
      <c r="H15" s="32" t="s">
        <v>35</v>
      </c>
    </row>
    <row r="16" spans="1:8" ht="15">
      <c r="A16" s="19">
        <v>8</v>
      </c>
      <c r="B16" s="24" t="s">
        <v>316</v>
      </c>
      <c r="C16" s="21" t="s">
        <v>282</v>
      </c>
      <c r="D16" s="21" t="s">
        <v>57</v>
      </c>
      <c r="E16" s="22">
        <v>240</v>
      </c>
      <c r="F16" s="22">
        <v>1933.6440656</v>
      </c>
      <c r="G16" s="32">
        <v>5.97</v>
      </c>
      <c r="H16" s="32" t="s">
        <v>36</v>
      </c>
    </row>
    <row r="17" spans="1:8" ht="15">
      <c r="A17" s="19">
        <v>9</v>
      </c>
      <c r="B17" s="24" t="s">
        <v>13</v>
      </c>
      <c r="C17" s="21" t="s">
        <v>14</v>
      </c>
      <c r="D17" s="21" t="s">
        <v>58</v>
      </c>
      <c r="E17" s="22">
        <v>60</v>
      </c>
      <c r="F17" s="22">
        <v>600</v>
      </c>
      <c r="G17" s="32">
        <v>1.85</v>
      </c>
      <c r="H17" s="32" t="s">
        <v>313</v>
      </c>
    </row>
    <row r="18" spans="1:8" ht="15">
      <c r="A18" s="35"/>
      <c r="B18" s="36" t="s">
        <v>44</v>
      </c>
      <c r="C18" s="37"/>
      <c r="D18" s="37"/>
      <c r="E18" s="38"/>
      <c r="F18" s="38">
        <v>24803.644065599998</v>
      </c>
      <c r="G18" s="39">
        <v>76.59</v>
      </c>
      <c r="H18" s="38"/>
    </row>
    <row r="19" spans="1:8" ht="15">
      <c r="A19" s="14"/>
      <c r="B19" s="20" t="s">
        <v>45</v>
      </c>
      <c r="C19" s="15"/>
      <c r="D19" s="15"/>
      <c r="E19" s="16"/>
      <c r="F19" s="17"/>
      <c r="G19" s="18"/>
      <c r="H19" s="17"/>
    </row>
    <row r="20" spans="1:8" ht="15">
      <c r="A20" s="19"/>
      <c r="B20" s="24" t="s">
        <v>45</v>
      </c>
      <c r="C20" s="21"/>
      <c r="D20" s="21"/>
      <c r="E20" s="22"/>
      <c r="F20" s="22">
        <v>7574.7091930999995</v>
      </c>
      <c r="G20" s="103">
        <v>0.23387373856475607</v>
      </c>
      <c r="H20" s="103">
        <v>0.06985304269958344</v>
      </c>
    </row>
    <row r="21" spans="1:8" ht="15">
      <c r="A21" s="35"/>
      <c r="B21" s="36" t="s">
        <v>44</v>
      </c>
      <c r="C21" s="37"/>
      <c r="D21" s="37"/>
      <c r="E21" s="44"/>
      <c r="F21" s="38">
        <v>7574.709</v>
      </c>
      <c r="G21" s="39">
        <v>23.38</v>
      </c>
      <c r="H21" s="38"/>
    </row>
    <row r="22" spans="1:8" ht="15">
      <c r="A22" s="26"/>
      <c r="B22" s="29" t="s">
        <v>46</v>
      </c>
      <c r="C22" s="27"/>
      <c r="D22" s="27"/>
      <c r="E22" s="28"/>
      <c r="F22" s="30"/>
      <c r="G22" s="31"/>
      <c r="H22" s="30"/>
    </row>
    <row r="23" spans="1:8" ht="15">
      <c r="A23" s="26"/>
      <c r="B23" s="29" t="s">
        <v>47</v>
      </c>
      <c r="C23" s="27"/>
      <c r="D23" s="27"/>
      <c r="E23" s="28"/>
      <c r="F23" s="22">
        <v>9.6751452000025</v>
      </c>
      <c r="G23" s="32">
        <v>0.029999999999997584</v>
      </c>
      <c r="H23" s="22"/>
    </row>
    <row r="24" spans="1:8" ht="15">
      <c r="A24" s="35"/>
      <c r="B24" s="45" t="s">
        <v>44</v>
      </c>
      <c r="C24" s="37"/>
      <c r="D24" s="37"/>
      <c r="E24" s="44"/>
      <c r="F24" s="38">
        <v>9.6751452000025</v>
      </c>
      <c r="G24" s="39">
        <v>0.029999999999997584</v>
      </c>
      <c r="H24" s="38"/>
    </row>
    <row r="25" spans="1:8" ht="15">
      <c r="A25" s="46"/>
      <c r="B25" s="48" t="s">
        <v>48</v>
      </c>
      <c r="C25" s="47"/>
      <c r="D25" s="47"/>
      <c r="E25" s="47"/>
      <c r="F25" s="33">
        <v>32388.028</v>
      </c>
      <c r="G25" s="34" t="s">
        <v>49</v>
      </c>
      <c r="H25" s="33"/>
    </row>
    <row r="27" ht="40.5" customHeight="1"/>
    <row r="28" spans="1:7" ht="15">
      <c r="A28" t="s">
        <v>85</v>
      </c>
      <c r="B28" s="160" t="s">
        <v>86</v>
      </c>
      <c r="C28" s="160"/>
      <c r="D28" s="160"/>
      <c r="E28" s="160"/>
      <c r="F28" s="160"/>
      <c r="G28" s="160"/>
    </row>
    <row r="29" spans="2:7" ht="31.5" customHeight="1">
      <c r="B29" s="160"/>
      <c r="C29" s="160"/>
      <c r="D29" s="160"/>
      <c r="E29" s="160"/>
      <c r="F29" s="160"/>
      <c r="G29" s="160"/>
    </row>
    <row r="33" ht="30.75" customHeight="1"/>
  </sheetData>
  <sheetProtection/>
  <mergeCells count="3">
    <mergeCell ref="A2:H2"/>
    <mergeCell ref="A3:H3"/>
    <mergeCell ref="B28:G29"/>
  </mergeCells>
  <conditionalFormatting sqref="C18:D18 C21:E24 F22 H22">
    <cfRule type="cellIs" priority="1" dxfId="27" operator="lessThan" stopIfTrue="1">
      <formula>0</formula>
    </cfRule>
  </conditionalFormatting>
  <conditionalFormatting sqref="G22">
    <cfRule type="cellIs" priority="2" dxfId="2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7.7109375" style="0" customWidth="1"/>
    <col min="4" max="4" width="19.28125" style="0" customWidth="1"/>
    <col min="5" max="5" width="20.421875" style="0" customWidth="1"/>
    <col min="6" max="6" width="19.7109375" style="0" customWidth="1"/>
    <col min="7" max="7" width="15.140625" style="0" customWidth="1"/>
    <col min="8" max="8" width="15.00390625" style="0" customWidth="1"/>
  </cols>
  <sheetData>
    <row r="1" spans="1:7" ht="15">
      <c r="A1" s="10"/>
      <c r="G1" s="11"/>
    </row>
    <row r="2" spans="1:8" ht="15" customHeight="1">
      <c r="A2" s="156" t="s">
        <v>83</v>
      </c>
      <c r="B2" s="156"/>
      <c r="C2" s="156"/>
      <c r="D2" s="156"/>
      <c r="E2" s="156"/>
      <c r="F2" s="156"/>
      <c r="G2" s="156"/>
      <c r="H2" s="156"/>
    </row>
    <row r="3" spans="1:8" ht="15">
      <c r="A3" s="157" t="s">
        <v>345</v>
      </c>
      <c r="B3" s="157"/>
      <c r="C3" s="157"/>
      <c r="D3" s="157"/>
      <c r="E3" s="157"/>
      <c r="F3" s="157"/>
      <c r="G3" s="157"/>
      <c r="H3" s="157"/>
    </row>
    <row r="4" spans="1:8" ht="26.25" customHeight="1">
      <c r="A4" s="40" t="s">
        <v>1</v>
      </c>
      <c r="B4" s="41" t="s">
        <v>2</v>
      </c>
      <c r="C4" s="41" t="s">
        <v>3</v>
      </c>
      <c r="D4" s="42" t="s">
        <v>4</v>
      </c>
      <c r="E4" s="42" t="s">
        <v>5</v>
      </c>
      <c r="F4" s="49" t="s">
        <v>6</v>
      </c>
      <c r="G4" s="43" t="s">
        <v>7</v>
      </c>
      <c r="H4" s="49" t="s">
        <v>8</v>
      </c>
    </row>
    <row r="5" spans="1:8" ht="15">
      <c r="A5" s="14"/>
      <c r="B5" s="15"/>
      <c r="C5" s="15"/>
      <c r="D5" s="15"/>
      <c r="E5" s="16"/>
      <c r="F5" s="17"/>
      <c r="G5" s="18"/>
      <c r="H5" s="17"/>
    </row>
    <row r="6" spans="1:8" ht="15">
      <c r="A6" s="19"/>
      <c r="B6" s="20" t="s">
        <v>9</v>
      </c>
      <c r="C6" s="21"/>
      <c r="D6" s="21"/>
      <c r="E6" s="22"/>
      <c r="F6" s="22"/>
      <c r="G6" s="23"/>
      <c r="H6" s="22"/>
    </row>
    <row r="7" spans="1:8" ht="15">
      <c r="A7" s="19">
        <v>1</v>
      </c>
      <c r="B7" s="24" t="s">
        <v>41</v>
      </c>
      <c r="C7" s="21" t="s">
        <v>33</v>
      </c>
      <c r="D7" s="21" t="s">
        <v>59</v>
      </c>
      <c r="E7" s="22">
        <v>610</v>
      </c>
      <c r="F7" s="22">
        <v>6100</v>
      </c>
      <c r="G7" s="32">
        <v>23.89</v>
      </c>
      <c r="H7" s="32" t="s">
        <v>20</v>
      </c>
    </row>
    <row r="8" spans="1:8" ht="15">
      <c r="A8" s="19">
        <v>2</v>
      </c>
      <c r="B8" s="24" t="s">
        <v>17</v>
      </c>
      <c r="C8" s="21" t="s">
        <v>18</v>
      </c>
      <c r="D8" s="21" t="s">
        <v>60</v>
      </c>
      <c r="E8" s="22">
        <v>478</v>
      </c>
      <c r="F8" s="22">
        <v>4780</v>
      </c>
      <c r="G8" s="32">
        <v>18.72</v>
      </c>
      <c r="H8" s="32" t="s">
        <v>20</v>
      </c>
    </row>
    <row r="9" spans="1:8" ht="15">
      <c r="A9" s="19">
        <v>3</v>
      </c>
      <c r="B9" s="24" t="s">
        <v>32</v>
      </c>
      <c r="C9" s="21" t="s">
        <v>18</v>
      </c>
      <c r="D9" s="21" t="s">
        <v>50</v>
      </c>
      <c r="E9" s="22">
        <v>250</v>
      </c>
      <c r="F9" s="22">
        <v>2500</v>
      </c>
      <c r="G9" s="32">
        <v>9.79</v>
      </c>
      <c r="H9" s="32" t="s">
        <v>35</v>
      </c>
    </row>
    <row r="10" spans="1:8" ht="15">
      <c r="A10" s="19">
        <v>4</v>
      </c>
      <c r="B10" s="24" t="s">
        <v>13</v>
      </c>
      <c r="C10" s="21" t="s">
        <v>14</v>
      </c>
      <c r="D10" s="21" t="s">
        <v>55</v>
      </c>
      <c r="E10" s="22">
        <v>210</v>
      </c>
      <c r="F10" s="22">
        <v>2100</v>
      </c>
      <c r="G10" s="32">
        <v>8.22</v>
      </c>
      <c r="H10" s="32" t="s">
        <v>313</v>
      </c>
    </row>
    <row r="11" spans="1:8" ht="15">
      <c r="A11" s="19">
        <v>5</v>
      </c>
      <c r="B11" s="24" t="s">
        <v>316</v>
      </c>
      <c r="C11" s="21" t="s">
        <v>282</v>
      </c>
      <c r="D11" s="21" t="s">
        <v>53</v>
      </c>
      <c r="E11" s="22">
        <v>260</v>
      </c>
      <c r="F11" s="22">
        <v>1625</v>
      </c>
      <c r="G11" s="32">
        <v>6.36</v>
      </c>
      <c r="H11" s="32" t="s">
        <v>54</v>
      </c>
    </row>
    <row r="12" spans="1:8" ht="15">
      <c r="A12" s="19"/>
      <c r="B12" s="24"/>
      <c r="C12" s="21"/>
      <c r="D12" s="21"/>
      <c r="E12" s="22"/>
      <c r="F12" s="22"/>
      <c r="G12" s="25"/>
      <c r="H12" s="22"/>
    </row>
    <row r="13" spans="1:8" ht="15">
      <c r="A13" s="19"/>
      <c r="B13" s="20" t="s">
        <v>21</v>
      </c>
      <c r="C13" s="24"/>
      <c r="D13" s="24"/>
      <c r="E13" s="24"/>
      <c r="F13" s="24"/>
      <c r="G13" s="24"/>
      <c r="H13" s="19"/>
    </row>
    <row r="14" spans="1:8" ht="15">
      <c r="A14" s="19">
        <v>6</v>
      </c>
      <c r="B14" s="24" t="s">
        <v>32</v>
      </c>
      <c r="C14" s="21" t="s">
        <v>18</v>
      </c>
      <c r="D14" s="21" t="s">
        <v>34</v>
      </c>
      <c r="E14" s="22">
        <v>300</v>
      </c>
      <c r="F14" s="22">
        <v>3000</v>
      </c>
      <c r="G14" s="32">
        <v>11.75</v>
      </c>
      <c r="H14" s="32" t="s">
        <v>35</v>
      </c>
    </row>
    <row r="15" spans="1:8" ht="15">
      <c r="A15" s="19">
        <v>7</v>
      </c>
      <c r="B15" s="24" t="s">
        <v>37</v>
      </c>
      <c r="C15" s="21" t="s">
        <v>340</v>
      </c>
      <c r="D15" s="21" t="s">
        <v>349</v>
      </c>
      <c r="E15" s="22">
        <v>163</v>
      </c>
      <c r="F15" s="22">
        <v>1630</v>
      </c>
      <c r="G15" s="32">
        <v>6.38</v>
      </c>
      <c r="H15" s="32" t="s">
        <v>39</v>
      </c>
    </row>
    <row r="16" spans="1:8" ht="15">
      <c r="A16" s="19">
        <v>8</v>
      </c>
      <c r="B16" s="24" t="s">
        <v>316</v>
      </c>
      <c r="C16" s="21" t="s">
        <v>282</v>
      </c>
      <c r="D16" s="21" t="s">
        <v>57</v>
      </c>
      <c r="E16" s="22">
        <v>160</v>
      </c>
      <c r="F16" s="22">
        <v>1289.0960437</v>
      </c>
      <c r="G16" s="32">
        <v>5.05</v>
      </c>
      <c r="H16" s="32" t="s">
        <v>36</v>
      </c>
    </row>
    <row r="17" spans="1:8" ht="15">
      <c r="A17" s="19">
        <v>9</v>
      </c>
      <c r="B17" s="24" t="s">
        <v>13</v>
      </c>
      <c r="C17" s="21" t="s">
        <v>14</v>
      </c>
      <c r="D17" s="21" t="s">
        <v>58</v>
      </c>
      <c r="E17" s="22">
        <v>60</v>
      </c>
      <c r="F17" s="22">
        <v>600</v>
      </c>
      <c r="G17" s="32">
        <v>2.35</v>
      </c>
      <c r="H17" s="32" t="s">
        <v>313</v>
      </c>
    </row>
    <row r="18" spans="1:8" ht="15">
      <c r="A18" s="35"/>
      <c r="B18" s="36" t="s">
        <v>44</v>
      </c>
      <c r="C18" s="37"/>
      <c r="D18" s="37"/>
      <c r="E18" s="38">
        <v>0</v>
      </c>
      <c r="F18" s="38">
        <v>23624.0960437</v>
      </c>
      <c r="G18" s="39">
        <v>92.51</v>
      </c>
      <c r="H18" s="38"/>
    </row>
    <row r="19" spans="1:8" ht="15">
      <c r="A19" s="14"/>
      <c r="B19" s="20" t="s">
        <v>45</v>
      </c>
      <c r="C19" s="15"/>
      <c r="D19" s="15"/>
      <c r="E19" s="16"/>
      <c r="F19" s="17"/>
      <c r="G19" s="18"/>
      <c r="H19" s="17"/>
    </row>
    <row r="20" spans="1:8" ht="15">
      <c r="A20" s="19"/>
      <c r="B20" s="24" t="s">
        <v>45</v>
      </c>
      <c r="C20" s="21"/>
      <c r="D20" s="21"/>
      <c r="E20" s="22"/>
      <c r="F20" s="22">
        <v>1923.0424077999999</v>
      </c>
      <c r="G20" s="103">
        <v>0.0753185087138812</v>
      </c>
      <c r="H20" s="103">
        <v>0.0690497648827974</v>
      </c>
    </row>
    <row r="21" spans="1:8" ht="15">
      <c r="A21" s="35"/>
      <c r="B21" s="36" t="s">
        <v>44</v>
      </c>
      <c r="C21" s="37"/>
      <c r="D21" s="37"/>
      <c r="E21" s="44"/>
      <c r="F21" s="38">
        <v>1923.042</v>
      </c>
      <c r="G21" s="39">
        <v>7.53</v>
      </c>
      <c r="H21" s="38"/>
    </row>
    <row r="22" spans="1:8" ht="15">
      <c r="A22" s="26"/>
      <c r="B22" s="29" t="s">
        <v>46</v>
      </c>
      <c r="C22" s="27"/>
      <c r="D22" s="27"/>
      <c r="E22" s="28"/>
      <c r="F22" s="30"/>
      <c r="G22" s="31"/>
      <c r="H22" s="30"/>
    </row>
    <row r="23" spans="1:8" ht="15">
      <c r="A23" s="26"/>
      <c r="B23" s="29" t="s">
        <v>47</v>
      </c>
      <c r="C23" s="27"/>
      <c r="D23" s="27"/>
      <c r="E23" s="28"/>
      <c r="F23" s="22">
        <v>-15.0021083999999</v>
      </c>
      <c r="G23" s="32">
        <v>-0.040000000000005365</v>
      </c>
      <c r="H23" s="22"/>
    </row>
    <row r="24" spans="1:8" ht="15">
      <c r="A24" s="35"/>
      <c r="B24" s="45" t="s">
        <v>44</v>
      </c>
      <c r="C24" s="37"/>
      <c r="D24" s="37"/>
      <c r="E24" s="44"/>
      <c r="F24" s="38">
        <v>-15.0021083999999</v>
      </c>
      <c r="G24" s="39">
        <v>-0.040000000000005365</v>
      </c>
      <c r="H24" s="38"/>
    </row>
    <row r="25" spans="1:8" ht="15">
      <c r="A25" s="46"/>
      <c r="B25" s="48" t="s">
        <v>48</v>
      </c>
      <c r="C25" s="47"/>
      <c r="D25" s="47"/>
      <c r="E25" s="47"/>
      <c r="F25" s="33">
        <v>25532.136</v>
      </c>
      <c r="G25" s="34" t="s">
        <v>49</v>
      </c>
      <c r="H25" s="33"/>
    </row>
    <row r="27" ht="15" customHeight="1"/>
    <row r="28" spans="1:7" ht="26.25" customHeight="1">
      <c r="A28" t="s">
        <v>85</v>
      </c>
      <c r="B28" s="160" t="s">
        <v>86</v>
      </c>
      <c r="C28" s="160"/>
      <c r="D28" s="160"/>
      <c r="E28" s="160"/>
      <c r="F28" s="160"/>
      <c r="G28" s="160"/>
    </row>
    <row r="29" spans="2:7" ht="15">
      <c r="B29" s="160"/>
      <c r="C29" s="160"/>
      <c r="D29" s="160"/>
      <c r="E29" s="160"/>
      <c r="F29" s="160"/>
      <c r="G29" s="160"/>
    </row>
    <row r="32" ht="28.5" customHeight="1"/>
  </sheetData>
  <sheetProtection/>
  <mergeCells count="3">
    <mergeCell ref="A2:H2"/>
    <mergeCell ref="A3:H3"/>
    <mergeCell ref="B28:G29"/>
  </mergeCells>
  <conditionalFormatting sqref="C18:D18 C21:E24 F22 H22">
    <cfRule type="cellIs" priority="1" dxfId="27" operator="lessThan" stopIfTrue="1">
      <formula>0</formula>
    </cfRule>
  </conditionalFormatting>
  <conditionalFormatting sqref="G22">
    <cfRule type="cellIs" priority="2" dxfId="2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Sabana Syed</cp:lastModifiedBy>
  <dcterms:created xsi:type="dcterms:W3CDTF">2010-04-14T16:02:20Z</dcterms:created>
  <dcterms:modified xsi:type="dcterms:W3CDTF">2024-01-05T11:09:32Z</dcterms:modified>
  <cp:category/>
  <cp:version/>
  <cp:contentType/>
  <cp:contentStatus/>
</cp:coreProperties>
</file>